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8915" windowHeight="11535" tabRatio="941" firstSheet="36" activeTab="44"/>
  </bookViews>
  <sheets>
    <sheet name="Copertina" sheetId="47" r:id="rId1"/>
    <sheet name="Indice" sheetId="46" r:id="rId2"/>
    <sheet name="Capitolo 1" sheetId="1" r:id="rId3"/>
    <sheet name="tavola 1.1" sheetId="2" r:id="rId4"/>
    <sheet name="tavola 1.2 " sheetId="3" r:id="rId5"/>
    <sheet name="tavole 1.3" sheetId="4" r:id="rId6"/>
    <sheet name="tavole 1.4" sheetId="5" r:id="rId7"/>
    <sheet name="tavole 1.5" sheetId="6" r:id="rId8"/>
    <sheet name="tavole 1.6" sheetId="8" r:id="rId9"/>
    <sheet name="tavola 1.7" sheetId="7" r:id="rId10"/>
    <sheet name="tavola 1.8" sheetId="9" r:id="rId11"/>
    <sheet name="tavole 1.9" sheetId="12" r:id="rId12"/>
    <sheet name="tavole 1.10" sheetId="13" r:id="rId13"/>
    <sheet name="tavole 1.11" sheetId="14" r:id="rId14"/>
    <sheet name="tavola 1.12" sheetId="10" r:id="rId15"/>
    <sheet name="tavola 1.13" sheetId="11" r:id="rId16"/>
    <sheet name="Capitolo 2" sheetId="15" r:id="rId17"/>
    <sheet name="tavola 2.1" sheetId="50" r:id="rId18"/>
    <sheet name="tavola 2.2" sheetId="51" r:id="rId19"/>
    <sheet name="tavola 2.3" sheetId="52" r:id="rId20"/>
    <sheet name="tavola 2.4" sheetId="53" r:id="rId21"/>
    <sheet name="tavola 2.5" sheetId="54" r:id="rId22"/>
    <sheet name="tavola 2.6" sheetId="55" r:id="rId23"/>
    <sheet name="tavola 2.7" sheetId="56" r:id="rId24"/>
    <sheet name="tavola 2.8" sheetId="57" r:id="rId25"/>
    <sheet name="tavola 2.9" sheetId="24" r:id="rId26"/>
    <sheet name="tavola 2.10" sheetId="25" r:id="rId27"/>
    <sheet name="tavola 2.11" sheetId="26" r:id="rId28"/>
    <sheet name="tavola 2.12" sheetId="27" r:id="rId29"/>
    <sheet name="Capitolo 3" sheetId="58" r:id="rId30"/>
    <sheet name="tavola 3.1" sheetId="59" r:id="rId31"/>
    <sheet name="tavole 3.2 " sheetId="67" r:id="rId32"/>
    <sheet name="tavola 3.3 " sheetId="60" r:id="rId33"/>
    <sheet name="tavola 3.4 " sheetId="61" r:id="rId34"/>
    <sheet name="tavole 3.5  " sheetId="62" r:id="rId35"/>
    <sheet name="tavole 3.6" sheetId="63" r:id="rId36"/>
    <sheet name=" tavola 3.7 " sheetId="64" r:id="rId37"/>
    <sheet name="tavola 3.8 " sheetId="65" r:id="rId38"/>
    <sheet name="tavola 3.9 " sheetId="66" r:id="rId39"/>
    <sheet name="Capitolo 4" sheetId="74" r:id="rId40"/>
    <sheet name="tavola 4.1" sheetId="75" r:id="rId41"/>
    <sheet name="tavola 4.2 " sheetId="76" r:id="rId42"/>
    <sheet name="tavola 4.3 " sheetId="77" r:id="rId43"/>
    <sheet name="tavola 4.4 " sheetId="78" r:id="rId44"/>
    <sheet name="tavola 4.5 " sheetId="79" r:id="rId45"/>
  </sheets>
  <externalReferences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1Excel_BuiltIn__FilterDatabase_1">'[1]tavola 4'!$C$1:$C$5</definedName>
    <definedName name="_1Excel_BuiltIn_Print_Area_29_1" localSheetId="16">'[2]tavola 2.12 '!#REF!</definedName>
    <definedName name="_1Excel_BuiltIn_Print_Area_29_1" localSheetId="39">'[2]tavola 2.12 '!#REF!</definedName>
    <definedName name="_1Excel_BuiltIn_Print_Area_29_1" localSheetId="0">'[2]tavola 2.12 '!#REF!</definedName>
    <definedName name="_1Excel_BuiltIn_Print_Area_29_1" localSheetId="17">'[2]tavola 2.12 '!#REF!</definedName>
    <definedName name="_1Excel_BuiltIn_Print_Area_29_1" localSheetId="31">'[2]tavola 2.12 '!#REF!</definedName>
    <definedName name="_1Excel_BuiltIn_Print_Area_29_1">'[2]tavola 2.12 '!#REF!</definedName>
    <definedName name="_2Excel_BuiltIn_Print_Area_14_1" localSheetId="39">#REF!</definedName>
    <definedName name="_2Excel_BuiltIn_Print_Area_14_1" localSheetId="17">#REF!</definedName>
    <definedName name="_2Excel_BuiltIn_Print_Area_14_1">#REF!</definedName>
    <definedName name="_3Excel_BuiltIn_Print_Area_14_1" localSheetId="39">#REF!</definedName>
    <definedName name="_3Excel_BuiltIn_Print_Area_14_1">#REF!</definedName>
    <definedName name="_3Excel_BuiltIn_Print_Area_29_1" localSheetId="39">'[2]tavola 2.12 '!#REF!</definedName>
    <definedName name="_3Excel_BuiltIn_Print_Area_29_1">'[2]tavola 2.12 '!#REF!</definedName>
    <definedName name="_4Excel_BuiltIn_Print_Area_29_1" localSheetId="17">'[2]tavola 2.12 '!#REF!</definedName>
    <definedName name="_5Excel_BuiltIn_Print_Area_14_1" localSheetId="39">#REF!</definedName>
    <definedName name="_5Excel_BuiltIn_Print_Area_14_1">#REF!</definedName>
    <definedName name="_5Excel_BuiltIn_Print_Area_29_1" localSheetId="39">'[2]tavola 2.12 '!#REF!</definedName>
    <definedName name="_5Excel_BuiltIn_Print_Area_29_1">'[2]tavola 2.12 '!#REF!</definedName>
    <definedName name="_9Excel_BuiltIn_Print_Area_29_1" localSheetId="39">'[2]tavola 2.12 '!#REF!</definedName>
    <definedName name="_9Excel_BuiltIn_Print_Area_29_1">'[2]tavola 2.12 '!#REF!</definedName>
    <definedName name="_xlnm._FilterDatabase" localSheetId="26" hidden="1">'tavola 2.10'!$A$1:$O$40</definedName>
    <definedName name="_xlnm._FilterDatabase" localSheetId="40" hidden="1">'tavola 4.1'!#REF!</definedName>
    <definedName name="_xlnm._FilterDatabase" hidden="1">'[1]tavola 4'!$C$1:$C$5</definedName>
    <definedName name="a" localSheetId="16">#REF!</definedName>
    <definedName name="a" localSheetId="39">#REF!</definedName>
    <definedName name="a" localSheetId="0">#REF!</definedName>
    <definedName name="a" localSheetId="17">#REF!</definedName>
    <definedName name="a" localSheetId="31">#REF!</definedName>
    <definedName name="a">#REF!</definedName>
    <definedName name="aa">'[3]tavola 5'!$A$1:$A$4</definedName>
    <definedName name="aaa">'[3]tavola 5'!$A$1:$A$4</definedName>
    <definedName name="aaaa" localSheetId="39">#REF!</definedName>
    <definedName name="aaaa">#REF!</definedName>
    <definedName name="aaaaa">#N/A</definedName>
    <definedName name="aaaaa_10" localSheetId="39">#REF!</definedName>
    <definedName name="aaaaa_10">#REF!</definedName>
    <definedName name="aaaaa_12" localSheetId="39">#REF!</definedName>
    <definedName name="aaaaa_12">#REF!</definedName>
    <definedName name="aaaaa_14" localSheetId="39">#REF!</definedName>
    <definedName name="aaaaa_14">#REF!</definedName>
    <definedName name="aaaaa_2" localSheetId="39">#REF!</definedName>
    <definedName name="aaaaa_2">#REF!</definedName>
    <definedName name="aaaaa_5" localSheetId="39">#REF!</definedName>
    <definedName name="aaaaa_5">#REF!</definedName>
    <definedName name="aaaaa_9" localSheetId="39">#REF!</definedName>
    <definedName name="aaaaa_9">#REF!</definedName>
    <definedName name="aaaaaaaa" localSheetId="39">#REF!</definedName>
    <definedName name="aaaaaaaa">#REF!</definedName>
    <definedName name="_xlnm.Print_Area" localSheetId="36">' tavola 3.7 '!$A$1:$I$16</definedName>
    <definedName name="_xlnm.Print_Area" localSheetId="2">'Capitolo 1'!$A$1:$B$28</definedName>
    <definedName name="_xlnm.Print_Area" localSheetId="16">'Capitolo 2'!$A$1:$J$29</definedName>
    <definedName name="_xlnm.Print_Area" localSheetId="29">'Capitolo 3'!$A$1:$B$23</definedName>
    <definedName name="_xlnm.Print_Area" localSheetId="39">'Capitolo 4'!$A$1:$B$23</definedName>
    <definedName name="_xlnm.Print_Area" localSheetId="0">Copertina!$A$1:$I$28</definedName>
    <definedName name="_xlnm.Print_Area" localSheetId="3">'tavola 1.1'!$A$1:$E$20</definedName>
    <definedName name="_xlnm.Print_Area" localSheetId="14">'tavola 1.12'!$A$1:$L$20</definedName>
    <definedName name="_xlnm.Print_Area" localSheetId="15">'tavola 1.13'!$A$1:$F$42</definedName>
    <definedName name="_xlnm.Print_Area" localSheetId="4">'tavola 1.2 '!$A$1:$J$12</definedName>
    <definedName name="_xlnm.Print_Area" localSheetId="9">'tavola 1.7'!$A$1:$H$43</definedName>
    <definedName name="_xlnm.Print_Area" localSheetId="10">'tavola 1.8'!$A$1:$F$9</definedName>
    <definedName name="_xlnm.Print_Area" localSheetId="17">'tavola 2.1'!$A$1:$D$17</definedName>
    <definedName name="_xlnm.Print_Area" localSheetId="26">'tavola 2.10'!$A$1:$J$33</definedName>
    <definedName name="_xlnm.Print_Area" localSheetId="27">'tavola 2.11'!$A$1:$E$24</definedName>
    <definedName name="_xlnm.Print_Area" localSheetId="28">'tavola 2.12'!$A$1:$E$23</definedName>
    <definedName name="_xlnm.Print_Area" localSheetId="18">'tavola 2.2'!$A$1:$D$16</definedName>
    <definedName name="_xlnm.Print_Area" localSheetId="19">'tavola 2.3'!$A$1:$I$23</definedName>
    <definedName name="_xlnm.Print_Area" localSheetId="20">'tavola 2.4'!$A$1:$F$22</definedName>
    <definedName name="_xlnm.Print_Area" localSheetId="21">'tavola 2.5'!$A$1:$G$23</definedName>
    <definedName name="_xlnm.Print_Area" localSheetId="24">'tavola 2.8'!$A$1:$I$10</definedName>
    <definedName name="_xlnm.Print_Area" localSheetId="25">'tavola 2.9'!$A$1:$H$27</definedName>
    <definedName name="_xlnm.Print_Area" localSheetId="30">'tavola 3.1'!$A$1:$R$19</definedName>
    <definedName name="_xlnm.Print_Area" localSheetId="32">'tavola 3.3 '!$A$1:$L$9</definedName>
    <definedName name="_xlnm.Print_Area" localSheetId="33">'tavola 3.4 '!$A$1:$I$10</definedName>
    <definedName name="_xlnm.Print_Area" localSheetId="37">'tavola 3.8 '!$A$1:$L$20</definedName>
    <definedName name="_xlnm.Print_Area" localSheetId="38">'tavola 3.9 '!$A$1:$F$44</definedName>
    <definedName name="_xlnm.Print_Area" localSheetId="40">'tavola 4.1'!$A$1:$I$44</definedName>
    <definedName name="_xlnm.Print_Area" localSheetId="41">'tavola 4.2 '!$A$1:$I$44</definedName>
    <definedName name="_xlnm.Print_Area" localSheetId="42">'tavola 4.3 '!$A$1:$J$43</definedName>
    <definedName name="_xlnm.Print_Area" localSheetId="43">'tavola 4.4 '!$A$1:$J$41</definedName>
    <definedName name="_xlnm.Print_Area" localSheetId="44">'tavola 4.5 '!$A$1:$L$44</definedName>
    <definedName name="_xlnm.Print_Area" localSheetId="12">'tavole 1.10'!$A$1:$F$35</definedName>
    <definedName name="_xlnm.Print_Area" localSheetId="13">'tavole 1.11'!$A$1:$F$68</definedName>
    <definedName name="_xlnm.Print_Area" localSheetId="5">'tavole 1.3'!$A$1:$G$38</definedName>
    <definedName name="_xlnm.Print_Area" localSheetId="6">'tavole 1.4'!$A$1:$G$49</definedName>
    <definedName name="_xlnm.Print_Area" localSheetId="7">'tavole 1.5'!$A$1:$D$28</definedName>
    <definedName name="_xlnm.Print_Area" localSheetId="8">'tavole 1.6'!$A$1:$J$17</definedName>
    <definedName name="_xlnm.Print_Area" localSheetId="11">'tavole 1.9'!$A$1:$F$29</definedName>
    <definedName name="_xlnm.Print_Area" localSheetId="31">'tavole 3.2 '!$A$1:$F$13</definedName>
    <definedName name="_xlnm.Print_Area" localSheetId="34">'tavole 3.5  '!$A$1:$I$29</definedName>
    <definedName name="_xlnm.Print_Area" localSheetId="35">'tavole 3.6'!$A$1:$D$26</definedName>
    <definedName name="bb" localSheetId="39">#REF!</definedName>
    <definedName name="bb">#REF!</definedName>
    <definedName name="bbb" localSheetId="39">#REF!</definedName>
    <definedName name="bbb">#REF!</definedName>
    <definedName name="DRG" localSheetId="0">#REF!</definedName>
    <definedName name="DRG" localSheetId="40">#REF!</definedName>
    <definedName name="DRG" localSheetId="43">#REF!</definedName>
    <definedName name="DRG">#N/A</definedName>
    <definedName name="DRG_1">#N/A</definedName>
    <definedName name="DRG_10" localSheetId="39">#REF!</definedName>
    <definedName name="DRG_10">#REF!</definedName>
    <definedName name="DRG_11" localSheetId="39">#REF!</definedName>
    <definedName name="DRG_11">#REF!</definedName>
    <definedName name="DRG_12" localSheetId="39">#REF!</definedName>
    <definedName name="DRG_12">#REF!</definedName>
    <definedName name="DRG_122">#N/A</definedName>
    <definedName name="DRG_14" localSheetId="39">#REF!</definedName>
    <definedName name="DRG_14">#REF!</definedName>
    <definedName name="DRG_16">#N/A</definedName>
    <definedName name="DRG_193">#N/A</definedName>
    <definedName name="DRG_2" localSheetId="39">#REF!</definedName>
    <definedName name="DRG_2">#REF!</definedName>
    <definedName name="DRG_207">#N/A</definedName>
    <definedName name="DRG_21">#N/A</definedName>
    <definedName name="DRG_22">#N/A</definedName>
    <definedName name="DRG_23">#N/A</definedName>
    <definedName name="DRG_28">#N/A</definedName>
    <definedName name="DRG_29">#N/A</definedName>
    <definedName name="DRG_3">#N/A</definedName>
    <definedName name="DRG_5">#N/A</definedName>
    <definedName name="DRG_5_1">NA()</definedName>
    <definedName name="DRG_6">#N/A</definedName>
    <definedName name="DRG_8">NA()</definedName>
    <definedName name="DRG_9">#N/A</definedName>
    <definedName name="DRG_9_1">NA()</definedName>
    <definedName name="Excel_BuiltIn__FilterDatabase">#N/A</definedName>
    <definedName name="Excel_BuiltIn__FilterDatabase_1">#N/A</definedName>
    <definedName name="Excel_BuiltIn__FilterDatabase_10" localSheetId="39">#REF!</definedName>
    <definedName name="Excel_BuiltIn__FilterDatabase_10">#REF!</definedName>
    <definedName name="Excel_BuiltIn__FilterDatabase_11" localSheetId="39">'[4]figura 8'!#REF!</definedName>
    <definedName name="Excel_BuiltIn__FilterDatabase_11">'[4]figura 8'!#REF!</definedName>
    <definedName name="Excel_BuiltIn__FilterDatabase_12" localSheetId="39">'[4]figura 6'!#REF!</definedName>
    <definedName name="Excel_BuiltIn__FilterDatabase_12">'[4]figura 6'!#REF!</definedName>
    <definedName name="Excel_BuiltIn__FilterDatabase_121" localSheetId="16">'[2]tavola 3.3'!#REF!</definedName>
    <definedName name="Excel_BuiltIn__FilterDatabase_121" localSheetId="39">'[2]tavola 3.3'!#REF!</definedName>
    <definedName name="Excel_BuiltIn__FilterDatabase_121" localSheetId="0">'[2]tavola 3.3'!#REF!</definedName>
    <definedName name="Excel_BuiltIn__FilterDatabase_121" localSheetId="17">'[2]tavola 3.3'!#REF!</definedName>
    <definedName name="Excel_BuiltIn__FilterDatabase_121" localSheetId="31">'[2]tavola 3.3'!#REF!</definedName>
    <definedName name="Excel_BuiltIn__FilterDatabase_121">'[2]tavola 3.3'!#REF!</definedName>
    <definedName name="Excel_BuiltIn__FilterDatabase_13" localSheetId="39">#REF!</definedName>
    <definedName name="Excel_BuiltIn__FilterDatabase_13">#REF!</definedName>
    <definedName name="Excel_BuiltIn__FilterDatabase_15">#N/A</definedName>
    <definedName name="Excel_BuiltIn__FilterDatabase_15_1" localSheetId="39">#REF!</definedName>
    <definedName name="Excel_BuiltIn__FilterDatabase_15_1">#REF!</definedName>
    <definedName name="Excel_BuiltIn__FilterDatabase_15_10" localSheetId="39">#REF!</definedName>
    <definedName name="Excel_BuiltIn__FilterDatabase_15_10">#REF!</definedName>
    <definedName name="Excel_BuiltIn__FilterDatabase_15_12" localSheetId="39">#REF!</definedName>
    <definedName name="Excel_BuiltIn__FilterDatabase_15_12">#REF!</definedName>
    <definedName name="Excel_BuiltIn__FilterDatabase_15_14" localSheetId="39">#REF!</definedName>
    <definedName name="Excel_BuiltIn__FilterDatabase_15_14">#REF!</definedName>
    <definedName name="Excel_BuiltIn__FilterDatabase_15_2" localSheetId="39">#REF!</definedName>
    <definedName name="Excel_BuiltIn__FilterDatabase_15_2">#REF!</definedName>
    <definedName name="Excel_BuiltIn__FilterDatabase_15_5" localSheetId="39">#REF!</definedName>
    <definedName name="Excel_BuiltIn__FilterDatabase_15_5">#REF!</definedName>
    <definedName name="Excel_BuiltIn__FilterDatabase_15_6" localSheetId="39">#REF!</definedName>
    <definedName name="Excel_BuiltIn__FilterDatabase_15_6">#REF!</definedName>
    <definedName name="Excel_BuiltIn__FilterDatabase_15_8" localSheetId="39">#REF!</definedName>
    <definedName name="Excel_BuiltIn__FilterDatabase_15_8">#REF!</definedName>
    <definedName name="Excel_BuiltIn__FilterDatabase_15_9" localSheetId="39">#REF!</definedName>
    <definedName name="Excel_BuiltIn__FilterDatabase_15_9">#REF!</definedName>
    <definedName name="Excel_BuiltIn__FilterDatabase_17">#N/A</definedName>
    <definedName name="Excel_BuiltIn__FilterDatabase_17_10" localSheetId="39">#REF!</definedName>
    <definedName name="Excel_BuiltIn__FilterDatabase_17_10">#REF!</definedName>
    <definedName name="Excel_BuiltIn__FilterDatabase_17_12" localSheetId="39">#REF!</definedName>
    <definedName name="Excel_BuiltIn__FilterDatabase_17_12">#REF!</definedName>
    <definedName name="Excel_BuiltIn__FilterDatabase_17_14" localSheetId="39">#REF!</definedName>
    <definedName name="Excel_BuiltIn__FilterDatabase_17_14">#REF!</definedName>
    <definedName name="Excel_BuiltIn__FilterDatabase_17_2" localSheetId="39">#REF!</definedName>
    <definedName name="Excel_BuiltIn__FilterDatabase_17_2">#REF!</definedName>
    <definedName name="Excel_BuiltIn__FilterDatabase_17_5" localSheetId="39">#REF!</definedName>
    <definedName name="Excel_BuiltIn__FilterDatabase_17_5">#REF!</definedName>
    <definedName name="Excel_BuiltIn__FilterDatabase_17_6" localSheetId="39">#REF!</definedName>
    <definedName name="Excel_BuiltIn__FilterDatabase_17_6">#REF!</definedName>
    <definedName name="Excel_BuiltIn__FilterDatabase_17_8" localSheetId="39">#REF!</definedName>
    <definedName name="Excel_BuiltIn__FilterDatabase_17_8">#REF!</definedName>
    <definedName name="Excel_BuiltIn__FilterDatabase_17_9" localSheetId="39">#REF!</definedName>
    <definedName name="Excel_BuiltIn__FilterDatabase_17_9">#REF!</definedName>
    <definedName name="Excel_BuiltIn__FilterDatabase_18" localSheetId="16">'[2]tavola 2.2'!#REF!</definedName>
    <definedName name="Excel_BuiltIn__FilterDatabase_18" localSheetId="39">'[2]tavola 2.2'!#REF!</definedName>
    <definedName name="Excel_BuiltIn__FilterDatabase_18" localSheetId="0">'[2]tavola 2.2'!#REF!</definedName>
    <definedName name="Excel_BuiltIn__FilterDatabase_18" localSheetId="17">'[2]tavola 2.2'!#REF!</definedName>
    <definedName name="Excel_BuiltIn__FilterDatabase_18" localSheetId="31">'[2]tavola 2.2'!#REF!</definedName>
    <definedName name="Excel_BuiltIn__FilterDatabase_18">'[2]tavola 2.2'!#REF!</definedName>
    <definedName name="Excel_BuiltIn__FilterDatabase_2" localSheetId="39">#REF!</definedName>
    <definedName name="Excel_BuiltIn__FilterDatabase_2">#REF!</definedName>
    <definedName name="Excel_BuiltIn__FilterDatabase_21" localSheetId="16">'[2]tavola 2.5'!#REF!</definedName>
    <definedName name="Excel_BuiltIn__FilterDatabase_21" localSheetId="39">'[2]tavola 2.5'!#REF!</definedName>
    <definedName name="Excel_BuiltIn__FilterDatabase_21" localSheetId="0">'[2]tavola 2.5'!#REF!</definedName>
    <definedName name="Excel_BuiltIn__FilterDatabase_21" localSheetId="17">'[2]tavola 2.5'!#REF!</definedName>
    <definedName name="Excel_BuiltIn__FilterDatabase_21" localSheetId="31">'[2]tavola 2.5'!#REF!</definedName>
    <definedName name="Excel_BuiltIn__FilterDatabase_21">'[2]tavola 2.5'!#REF!</definedName>
    <definedName name="Excel_BuiltIn__FilterDatabase_215" localSheetId="16">#REF!</definedName>
    <definedName name="Excel_BuiltIn__FilterDatabase_215" localSheetId="39">#REF!</definedName>
    <definedName name="Excel_BuiltIn__FilterDatabase_215" localSheetId="0">#REF!</definedName>
    <definedName name="Excel_BuiltIn__FilterDatabase_215" localSheetId="31">#REF!</definedName>
    <definedName name="Excel_BuiltIn__FilterDatabase_215">#REF!</definedName>
    <definedName name="Excel_BuiltIn__FilterDatabase_24">#N/A</definedName>
    <definedName name="Excel_BuiltIn__FilterDatabase_24_10" localSheetId="39">#REF!</definedName>
    <definedName name="Excel_BuiltIn__FilterDatabase_24_10">#REF!</definedName>
    <definedName name="Excel_BuiltIn__FilterDatabase_24_12" localSheetId="39">#REF!</definedName>
    <definedName name="Excel_BuiltIn__FilterDatabase_24_12">#REF!</definedName>
    <definedName name="Excel_BuiltIn__FilterDatabase_24_14" localSheetId="39">#REF!</definedName>
    <definedName name="Excel_BuiltIn__FilterDatabase_24_14">#REF!</definedName>
    <definedName name="Excel_BuiltIn__FilterDatabase_24_2" localSheetId="39">#REF!</definedName>
    <definedName name="Excel_BuiltIn__FilterDatabase_24_2">#REF!</definedName>
    <definedName name="Excel_BuiltIn__FilterDatabase_24_5" localSheetId="39">#REF!</definedName>
    <definedName name="Excel_BuiltIn__FilterDatabase_24_5">#REF!</definedName>
    <definedName name="Excel_BuiltIn__FilterDatabase_24_6" localSheetId="39">#REF!</definedName>
    <definedName name="Excel_BuiltIn__FilterDatabase_24_6">#REF!</definedName>
    <definedName name="Excel_BuiltIn__FilterDatabase_24_8" localSheetId="39">#REF!</definedName>
    <definedName name="Excel_BuiltIn__FilterDatabase_24_8">#REF!</definedName>
    <definedName name="Excel_BuiltIn__FilterDatabase_24_9" localSheetId="39">#REF!</definedName>
    <definedName name="Excel_BuiltIn__FilterDatabase_24_9">#REF!</definedName>
    <definedName name="Excel_BuiltIn__FilterDatabase_29" localSheetId="16">'[2]tavola 2.12 '!#REF!</definedName>
    <definedName name="Excel_BuiltIn__FilterDatabase_29" localSheetId="39">'[2]tavola 2.12 '!#REF!</definedName>
    <definedName name="Excel_BuiltIn__FilterDatabase_29" localSheetId="0">'[2]tavola 2.12 '!#REF!</definedName>
    <definedName name="Excel_BuiltIn__FilterDatabase_29" localSheetId="17">'[2]tavola 2.12 '!#REF!</definedName>
    <definedName name="Excel_BuiltIn__FilterDatabase_29" localSheetId="31">'[2]tavola 2.12 '!#REF!</definedName>
    <definedName name="Excel_BuiltIn__FilterDatabase_29">'[2]tavola 2.12 '!#REF!</definedName>
    <definedName name="Excel_BuiltIn__FilterDatabase_29_1">#N/A</definedName>
    <definedName name="Excel_BuiltIn__FilterDatabase_29_10" localSheetId="39">#REF!</definedName>
    <definedName name="Excel_BuiltIn__FilterDatabase_29_10">#REF!</definedName>
    <definedName name="Excel_BuiltIn__FilterDatabase_29_12" localSheetId="39">#REF!</definedName>
    <definedName name="Excel_BuiltIn__FilterDatabase_29_12">#REF!</definedName>
    <definedName name="Excel_BuiltIn__FilterDatabase_29_14" localSheetId="39">#REF!</definedName>
    <definedName name="Excel_BuiltIn__FilterDatabase_29_14">#REF!</definedName>
    <definedName name="Excel_BuiltIn__FilterDatabase_29_2" localSheetId="39">#REF!</definedName>
    <definedName name="Excel_BuiltIn__FilterDatabase_29_2">#REF!</definedName>
    <definedName name="Excel_BuiltIn__FilterDatabase_29_5" localSheetId="39">#REF!</definedName>
    <definedName name="Excel_BuiltIn__FilterDatabase_29_5">#REF!</definedName>
    <definedName name="Excel_BuiltIn__FilterDatabase_29_6" localSheetId="39">#REF!</definedName>
    <definedName name="Excel_BuiltIn__FilterDatabase_29_6">#REF!</definedName>
    <definedName name="Excel_BuiltIn__FilterDatabase_29_8" localSheetId="39">#REF!</definedName>
    <definedName name="Excel_BuiltIn__FilterDatabase_29_8">#REF!</definedName>
    <definedName name="Excel_BuiltIn__FilterDatabase_29_9" localSheetId="39">#REF!</definedName>
    <definedName name="Excel_BuiltIn__FilterDatabase_29_9">#REF!</definedName>
    <definedName name="Excel_BuiltIn__FilterDatabase_3">#N/A</definedName>
    <definedName name="Excel_BuiltIn__FilterDatabase_3_10" localSheetId="39">'[5]tavola 1.2'!#REF!</definedName>
    <definedName name="Excel_BuiltIn__FilterDatabase_3_10">'[5]tavola 1.2'!#REF!</definedName>
    <definedName name="Excel_BuiltIn__FilterDatabase_3_12" localSheetId="39">'[5]tavola 1.2'!#REF!</definedName>
    <definedName name="Excel_BuiltIn__FilterDatabase_3_12">'[5]tavola 1.2'!#REF!</definedName>
    <definedName name="Excel_BuiltIn__FilterDatabase_3_14" localSheetId="39">'[5]tavola 1.2'!#REF!</definedName>
    <definedName name="Excel_BuiltIn__FilterDatabase_3_14">'[5]tavola 1.2'!#REF!</definedName>
    <definedName name="Excel_BuiltIn__FilterDatabase_3_2" localSheetId="39">'[5]tavola 1.2'!#REF!</definedName>
    <definedName name="Excel_BuiltIn__FilterDatabase_3_2">'[5]tavola 1.2'!#REF!</definedName>
    <definedName name="Excel_BuiltIn__FilterDatabase_3_5" localSheetId="39">'[5]tavola 1.2'!#REF!</definedName>
    <definedName name="Excel_BuiltIn__FilterDatabase_3_5">'[5]tavola 1.2'!#REF!</definedName>
    <definedName name="Excel_BuiltIn__FilterDatabase_3_6" localSheetId="39">'[6]tavola 1.2'!#REF!</definedName>
    <definedName name="Excel_BuiltIn__FilterDatabase_3_6">'[6]tavola 1.2'!#REF!</definedName>
    <definedName name="Excel_BuiltIn__FilterDatabase_3_8" localSheetId="39">'[6]tavola 1.2'!#REF!</definedName>
    <definedName name="Excel_BuiltIn__FilterDatabase_3_8">'[6]tavola 1.2'!#REF!</definedName>
    <definedName name="Excel_BuiltIn__FilterDatabase_3_9" localSheetId="39">'[5]tavola 1.2'!#REF!</definedName>
    <definedName name="Excel_BuiltIn__FilterDatabase_3_9">'[5]tavola 1.2'!#REF!</definedName>
    <definedName name="Excel_BuiltIn__FilterDatabase_7" localSheetId="16">'[2]tavola 1.4'!#REF!</definedName>
    <definedName name="Excel_BuiltIn__FilterDatabase_7" localSheetId="39">'[2]tavola 1.4'!#REF!</definedName>
    <definedName name="Excel_BuiltIn__FilterDatabase_7" localSheetId="0">'[2]tavola 1.4'!#REF!</definedName>
    <definedName name="Excel_BuiltIn__FilterDatabase_7" localSheetId="17">'[2]tavola 1.4'!#REF!</definedName>
    <definedName name="Excel_BuiltIn__FilterDatabase_7" localSheetId="31">'[2]tavola 1.4'!#REF!</definedName>
    <definedName name="Excel_BuiltIn__FilterDatabase_7">'[2]tavola 1.4'!#REF!</definedName>
    <definedName name="Excel_BuiltIn_Print_Area_10" localSheetId="16">'[7]tavola 3.9'!#REF!</definedName>
    <definedName name="Excel_BuiltIn_Print_Area_10" localSheetId="29">'[7]tavola 3.9'!#REF!</definedName>
    <definedName name="Excel_BuiltIn_Print_Area_10" localSheetId="39">'[7]tavola 3.9'!#REF!</definedName>
    <definedName name="Excel_BuiltIn_Print_Area_10" localSheetId="0">#REF!</definedName>
    <definedName name="Excel_BuiltIn_Print_Area_10" localSheetId="17">#REF!</definedName>
    <definedName name="Excel_BuiltIn_Print_Area_10" localSheetId="31">#REF!</definedName>
    <definedName name="Excel_BuiltIn_Print_Area_10">#REF!</definedName>
    <definedName name="Excel_BuiltIn_Print_Area_14_1">#N/A</definedName>
    <definedName name="Excel_BuiltIn_Print_Area_14_1_1">NA()</definedName>
    <definedName name="Excel_BuiltIn_Print_Area_14_1_10" localSheetId="39">#REF!</definedName>
    <definedName name="Excel_BuiltIn_Print_Area_14_1_10">#REF!</definedName>
    <definedName name="Excel_BuiltIn_Print_Area_14_1_12" localSheetId="39">#REF!</definedName>
    <definedName name="Excel_BuiltIn_Print_Area_14_1_12">#REF!</definedName>
    <definedName name="Excel_BuiltIn_Print_Area_14_1_14" localSheetId="39">#REF!</definedName>
    <definedName name="Excel_BuiltIn_Print_Area_14_1_14">#REF!</definedName>
    <definedName name="Excel_BuiltIn_Print_Area_14_1_2" localSheetId="39">#REF!</definedName>
    <definedName name="Excel_BuiltIn_Print_Area_14_1_2">#REF!</definedName>
    <definedName name="Excel_BuiltIn_Print_Area_14_1_5" localSheetId="39">#REF!</definedName>
    <definedName name="Excel_BuiltIn_Print_Area_14_1_5">#REF!</definedName>
    <definedName name="Excel_BuiltIn_Print_Area_14_1_9" localSheetId="39">#REF!</definedName>
    <definedName name="Excel_BuiltIn_Print_Area_14_1_9">#REF!</definedName>
    <definedName name="Excel_BuiltIn_Print_Area_29_1" localSheetId="39">#REF!</definedName>
    <definedName name="Excel_BuiltIn_Print_Area_29_1">#REF!</definedName>
    <definedName name="Excel_BuiltIn_Print_Area_8" localSheetId="39">#REF!</definedName>
    <definedName name="Excel_BuiltIn_Print_Area_8">#REF!</definedName>
    <definedName name="REPARTI" localSheetId="0">#REF!</definedName>
    <definedName name="REPARTI" localSheetId="40">#REF!</definedName>
    <definedName name="REPARTI" localSheetId="43">#REF!</definedName>
    <definedName name="REPARTI">#N/A</definedName>
    <definedName name="REPARTI_1">#N/A</definedName>
    <definedName name="REPARTI_10" localSheetId="39">#REF!</definedName>
    <definedName name="REPARTI_10">#REF!</definedName>
    <definedName name="REPARTI_11" localSheetId="39">#REF!</definedName>
    <definedName name="REPARTI_11">#REF!</definedName>
    <definedName name="REPARTI_12" localSheetId="39">#REF!</definedName>
    <definedName name="REPARTI_12">#REF!</definedName>
    <definedName name="REPARTI_122">#N/A</definedName>
    <definedName name="REPARTI_14" localSheetId="39">#REF!</definedName>
    <definedName name="REPARTI_14">#REF!</definedName>
    <definedName name="REPARTI_16">#N/A</definedName>
    <definedName name="REPARTI_193">#N/A</definedName>
    <definedName name="REPARTI_2" localSheetId="39">#REF!</definedName>
    <definedName name="REPARTI_2">#REF!</definedName>
    <definedName name="REPARTI_207">#N/A</definedName>
    <definedName name="REPARTI_21">#N/A</definedName>
    <definedName name="REPARTI_22">#N/A</definedName>
    <definedName name="REPARTI_23">#N/A</definedName>
    <definedName name="REPARTI_28">#N/A</definedName>
    <definedName name="REPARTI_29">#N/A</definedName>
    <definedName name="REPARTI_3">#N/A</definedName>
    <definedName name="REPARTI_5">#N/A</definedName>
    <definedName name="REPARTI_5_1">NA()</definedName>
    <definedName name="REPARTI_6">#N/A</definedName>
    <definedName name="REPARTI_8">NA()</definedName>
    <definedName name="REPARTI_9">#N/A</definedName>
    <definedName name="REPARTI_9_1">NA()</definedName>
    <definedName name="sdfootnote1anc" localSheetId="4">'tavola 1.2 '!#REF!</definedName>
    <definedName name="sdfootnote1sym" localSheetId="4">'tavola 1.2 '!#REF!</definedName>
    <definedName name="stat_au_209" localSheetId="16">#REF!</definedName>
    <definedName name="stat_au_209" localSheetId="39">#REF!</definedName>
    <definedName name="stat_au_209" localSheetId="0">#REF!</definedName>
    <definedName name="stat_au_209" localSheetId="31">#REF!</definedName>
    <definedName name="stat_au_209">#REF!</definedName>
    <definedName name="stat_ca_209" localSheetId="16">[2]usa!#REF!</definedName>
    <definedName name="stat_ca_209" localSheetId="39">[2]usa!#REF!</definedName>
    <definedName name="stat_ca_209" localSheetId="0">[2]usa!#REF!</definedName>
    <definedName name="stat_ca_209" localSheetId="17">[2]usa!#REF!</definedName>
    <definedName name="stat_ca_209" localSheetId="31">[2]usa!#REF!</definedName>
    <definedName name="stat_ca_209">[2]usa!#REF!</definedName>
    <definedName name="stat_ca_210" localSheetId="16">[2]francia!#REF!</definedName>
    <definedName name="stat_ca_210" localSheetId="39">[2]francia!#REF!</definedName>
    <definedName name="stat_ca_210" localSheetId="0">[2]francia!#REF!</definedName>
    <definedName name="stat_ca_210" localSheetId="17">[2]francia!#REF!</definedName>
    <definedName name="stat_ca_210" localSheetId="31">[2]francia!#REF!</definedName>
    <definedName name="stat_ca_210">[2]francia!#REF!</definedName>
    <definedName name="stat_ca_211" localSheetId="16">[2]spagna!#REF!</definedName>
    <definedName name="stat_ca_211" localSheetId="39">[2]spagna!#REF!</definedName>
    <definedName name="stat_ca_211" localSheetId="0">[2]spagna!#REF!</definedName>
    <definedName name="stat_ca_211" localSheetId="17">[2]spagna!#REF!</definedName>
    <definedName name="stat_ca_211" localSheetId="31">[2]spagna!#REF!</definedName>
    <definedName name="stat_ca_211">[2]spagna!#REF!</definedName>
    <definedName name="stat_ca_212" localSheetId="39">[2]canada!#REF!</definedName>
    <definedName name="stat_ca_212" localSheetId="0">[2]canada!#REF!</definedName>
    <definedName name="stat_ca_212" localSheetId="17">[2]canada!#REF!</definedName>
    <definedName name="stat_ca_212" localSheetId="31">[2]canada!#REF!</definedName>
    <definedName name="stat_ca_212">[2]canada!#REF!</definedName>
    <definedName name="stat_ch_209" localSheetId="39">[2]usa!#REF!</definedName>
    <definedName name="stat_ch_209" localSheetId="0">[2]usa!#REF!</definedName>
    <definedName name="stat_ch_209" localSheetId="17">[2]usa!#REF!</definedName>
    <definedName name="stat_ch_209" localSheetId="31">[2]usa!#REF!</definedName>
    <definedName name="stat_ch_209">[2]usa!#REF!</definedName>
    <definedName name="stat_ch_210" localSheetId="39">[2]francia!#REF!</definedName>
    <definedName name="stat_ch_210" localSheetId="0">[2]francia!#REF!</definedName>
    <definedName name="stat_ch_210" localSheetId="17">[2]francia!#REF!</definedName>
    <definedName name="stat_ch_210" localSheetId="31">[2]francia!#REF!</definedName>
    <definedName name="stat_ch_210">[2]francia!#REF!</definedName>
    <definedName name="stat_ch_211" localSheetId="39">[2]spagna!#REF!</definedName>
    <definedName name="stat_ch_211" localSheetId="0">[2]spagna!#REF!</definedName>
    <definedName name="stat_ch_211" localSheetId="17">[2]spagna!#REF!</definedName>
    <definedName name="stat_ch_211" localSheetId="31">[2]spagna!#REF!</definedName>
    <definedName name="stat_ch_211">[2]spagna!#REF!</definedName>
    <definedName name="stat_ch_212" localSheetId="39">[2]canada!#REF!</definedName>
    <definedName name="stat_ch_212" localSheetId="0">[2]canada!#REF!</definedName>
    <definedName name="stat_ch_212" localSheetId="17">[2]canada!#REF!</definedName>
    <definedName name="stat_ch_212" localSheetId="31">[2]canada!#REF!</definedName>
    <definedName name="stat_ch_212">[2]canada!#REF!</definedName>
    <definedName name="stat_de_209" localSheetId="39">[2]usa!#REF!</definedName>
    <definedName name="stat_de_209" localSheetId="0">[2]usa!#REF!</definedName>
    <definedName name="stat_de_209" localSheetId="17">[2]usa!#REF!</definedName>
    <definedName name="stat_de_209" localSheetId="31">[2]usa!#REF!</definedName>
    <definedName name="stat_de_209">[2]usa!#REF!</definedName>
    <definedName name="stat_de_210" localSheetId="39">[2]francia!#REF!</definedName>
    <definedName name="stat_de_210" localSheetId="0">[2]francia!#REF!</definedName>
    <definedName name="stat_de_210" localSheetId="17">[2]francia!#REF!</definedName>
    <definedName name="stat_de_210" localSheetId="31">[2]francia!#REF!</definedName>
    <definedName name="stat_de_210">[2]francia!#REF!</definedName>
    <definedName name="stat_de_211" localSheetId="39">[2]spagna!#REF!</definedName>
    <definedName name="stat_de_211" localSheetId="0">[2]spagna!#REF!</definedName>
    <definedName name="stat_de_211" localSheetId="17">[2]spagna!#REF!</definedName>
    <definedName name="stat_de_211" localSheetId="31">[2]spagna!#REF!</definedName>
    <definedName name="stat_de_211">[2]spagna!#REF!</definedName>
    <definedName name="stat_de_212" localSheetId="39">[2]canada!#REF!</definedName>
    <definedName name="stat_de_212" localSheetId="0">[2]canada!#REF!</definedName>
    <definedName name="stat_de_212" localSheetId="17">[2]canada!#REF!</definedName>
    <definedName name="stat_de_212" localSheetId="31">[2]canada!#REF!</definedName>
    <definedName name="stat_de_212">[2]canada!#REF!</definedName>
    <definedName name="stat_dk_209" localSheetId="39">[2]usa!#REF!</definedName>
    <definedName name="stat_dk_209" localSheetId="0">[2]usa!#REF!</definedName>
    <definedName name="stat_dk_209" localSheetId="17">[2]usa!#REF!</definedName>
    <definedName name="stat_dk_209" localSheetId="31">[2]usa!#REF!</definedName>
    <definedName name="stat_dk_209">[2]usa!#REF!</definedName>
    <definedName name="stat_dk_210" localSheetId="39">[2]francia!#REF!</definedName>
    <definedName name="stat_dk_210" localSheetId="0">[2]francia!#REF!</definedName>
    <definedName name="stat_dk_210" localSheetId="17">[2]francia!#REF!</definedName>
    <definedName name="stat_dk_210" localSheetId="31">[2]francia!#REF!</definedName>
    <definedName name="stat_dk_210">[2]francia!#REF!</definedName>
    <definedName name="stat_dk_211" localSheetId="39">[2]spagna!#REF!</definedName>
    <definedName name="stat_dk_211" localSheetId="0">[2]spagna!#REF!</definedName>
    <definedName name="stat_dk_211" localSheetId="17">[2]spagna!#REF!</definedName>
    <definedName name="stat_dk_211" localSheetId="31">[2]spagna!#REF!</definedName>
    <definedName name="stat_dk_211">[2]spagna!#REF!</definedName>
    <definedName name="stat_dk_212" localSheetId="39">[2]canada!#REF!</definedName>
    <definedName name="stat_dk_212" localSheetId="0">[2]canada!#REF!</definedName>
    <definedName name="stat_dk_212" localSheetId="17">[2]canada!#REF!</definedName>
    <definedName name="stat_dk_212" localSheetId="31">[2]canada!#REF!</definedName>
    <definedName name="stat_dk_212">[2]canada!#REF!</definedName>
    <definedName name="stat_es_209" localSheetId="39">[2]usa!#REF!</definedName>
    <definedName name="stat_es_209" localSheetId="0">[2]usa!#REF!</definedName>
    <definedName name="stat_es_209" localSheetId="17">[2]usa!#REF!</definedName>
    <definedName name="stat_es_209" localSheetId="31">[2]usa!#REF!</definedName>
    <definedName name="stat_es_209">[2]usa!#REF!</definedName>
    <definedName name="stat_es_210" localSheetId="39">[2]francia!#REF!</definedName>
    <definedName name="stat_es_210" localSheetId="0">[2]francia!#REF!</definedName>
    <definedName name="stat_es_210" localSheetId="17">[2]francia!#REF!</definedName>
    <definedName name="stat_es_210" localSheetId="31">[2]francia!#REF!</definedName>
    <definedName name="stat_es_210">[2]francia!#REF!</definedName>
    <definedName name="stat_es_211" localSheetId="39">[2]spagna!#REF!</definedName>
    <definedName name="stat_es_211" localSheetId="0">[2]spagna!#REF!</definedName>
    <definedName name="stat_es_211" localSheetId="17">[2]spagna!#REF!</definedName>
    <definedName name="stat_es_211" localSheetId="31">[2]spagna!#REF!</definedName>
    <definedName name="stat_es_211">[2]spagna!#REF!</definedName>
    <definedName name="stat_es_212" localSheetId="39">[2]canada!#REF!</definedName>
    <definedName name="stat_es_212" localSheetId="0">[2]canada!#REF!</definedName>
    <definedName name="stat_es_212" localSheetId="17">[2]canada!#REF!</definedName>
    <definedName name="stat_es_212" localSheetId="31">[2]canada!#REF!</definedName>
    <definedName name="stat_es_212">[2]canada!#REF!</definedName>
    <definedName name="stat_fi_209" localSheetId="39">[2]usa!#REF!</definedName>
    <definedName name="stat_fi_209" localSheetId="0">[2]usa!#REF!</definedName>
    <definedName name="stat_fi_209" localSheetId="17">[2]usa!#REF!</definedName>
    <definedName name="stat_fi_209" localSheetId="31">[2]usa!#REF!</definedName>
    <definedName name="stat_fi_209">[2]usa!#REF!</definedName>
    <definedName name="stat_fi_210" localSheetId="39">[2]francia!#REF!</definedName>
    <definedName name="stat_fi_210" localSheetId="0">[2]francia!#REF!</definedName>
    <definedName name="stat_fi_210" localSheetId="17">[2]francia!#REF!</definedName>
    <definedName name="stat_fi_210" localSheetId="31">[2]francia!#REF!</definedName>
    <definedName name="stat_fi_210">[2]francia!#REF!</definedName>
    <definedName name="stat_fi_211" localSheetId="39">[2]spagna!#REF!</definedName>
    <definedName name="stat_fi_211" localSheetId="0">[2]spagna!#REF!</definedName>
    <definedName name="stat_fi_211" localSheetId="17">[2]spagna!#REF!</definedName>
    <definedName name="stat_fi_211" localSheetId="31">[2]spagna!#REF!</definedName>
    <definedName name="stat_fi_211">[2]spagna!#REF!</definedName>
    <definedName name="stat_fi_212" localSheetId="39">[2]canada!#REF!</definedName>
    <definedName name="stat_fi_212" localSheetId="0">[2]canada!#REF!</definedName>
    <definedName name="stat_fi_212" localSheetId="17">[2]canada!#REF!</definedName>
    <definedName name="stat_fi_212" localSheetId="31">[2]canada!#REF!</definedName>
    <definedName name="stat_fi_212">[2]canada!#REF!</definedName>
    <definedName name="stat_fr_209" localSheetId="39">[2]usa!#REF!</definedName>
    <definedName name="stat_fr_209" localSheetId="0">[2]usa!#REF!</definedName>
    <definedName name="stat_fr_209" localSheetId="17">[2]usa!#REF!</definedName>
    <definedName name="stat_fr_209" localSheetId="31">[2]usa!#REF!</definedName>
    <definedName name="stat_fr_209">[2]usa!#REF!</definedName>
    <definedName name="stat_fr_210" localSheetId="39">[2]francia!#REF!</definedName>
    <definedName name="stat_fr_210" localSheetId="0">[2]francia!#REF!</definedName>
    <definedName name="stat_fr_210" localSheetId="17">[2]francia!#REF!</definedName>
    <definedName name="stat_fr_210" localSheetId="31">[2]francia!#REF!</definedName>
    <definedName name="stat_fr_210">[2]francia!#REF!</definedName>
    <definedName name="stat_fr_211" localSheetId="39">[2]spagna!#REF!</definedName>
    <definedName name="stat_fr_211" localSheetId="0">[2]spagna!#REF!</definedName>
    <definedName name="stat_fr_211" localSheetId="17">[2]spagna!#REF!</definedName>
    <definedName name="stat_fr_211" localSheetId="31">[2]spagna!#REF!</definedName>
    <definedName name="stat_fr_211">[2]spagna!#REF!</definedName>
    <definedName name="stat_fr_212" localSheetId="39">[2]canada!#REF!</definedName>
    <definedName name="stat_fr_212" localSheetId="0">[2]canada!#REF!</definedName>
    <definedName name="stat_fr_212" localSheetId="17">[2]canada!#REF!</definedName>
    <definedName name="stat_fr_212" localSheetId="31">[2]canada!#REF!</definedName>
    <definedName name="stat_fr_212">[2]canada!#REF!</definedName>
    <definedName name="stat_gb_209" localSheetId="39">[2]usa!#REF!</definedName>
    <definedName name="stat_gb_209" localSheetId="0">[2]usa!#REF!</definedName>
    <definedName name="stat_gb_209" localSheetId="17">[2]usa!#REF!</definedName>
    <definedName name="stat_gb_209" localSheetId="31">[2]usa!#REF!</definedName>
    <definedName name="stat_gb_209">[2]usa!#REF!</definedName>
    <definedName name="stat_gb_210" localSheetId="39">[2]francia!#REF!</definedName>
    <definedName name="stat_gb_210" localSheetId="0">[2]francia!#REF!</definedName>
    <definedName name="stat_gb_210" localSheetId="17">[2]francia!#REF!</definedName>
    <definedName name="stat_gb_210" localSheetId="31">[2]francia!#REF!</definedName>
    <definedName name="stat_gb_210">[2]francia!#REF!</definedName>
    <definedName name="stat_gb_211" localSheetId="39">[2]spagna!#REF!</definedName>
    <definedName name="stat_gb_211" localSheetId="0">[2]spagna!#REF!</definedName>
    <definedName name="stat_gb_211" localSheetId="17">[2]spagna!#REF!</definedName>
    <definedName name="stat_gb_211" localSheetId="31">[2]spagna!#REF!</definedName>
    <definedName name="stat_gb_211">[2]spagna!#REF!</definedName>
    <definedName name="stat_gb_212" localSheetId="39">[2]canada!#REF!</definedName>
    <definedName name="stat_gb_212" localSheetId="0">[2]canada!#REF!</definedName>
    <definedName name="stat_gb_212" localSheetId="17">[2]canada!#REF!</definedName>
    <definedName name="stat_gb_212" localSheetId="31">[2]canada!#REF!</definedName>
    <definedName name="stat_gb_212">[2]canada!#REF!</definedName>
    <definedName name="stat_ie_209" localSheetId="39">[2]usa!#REF!</definedName>
    <definedName name="stat_ie_209" localSheetId="0">[2]usa!#REF!</definedName>
    <definedName name="stat_ie_209" localSheetId="17">[2]usa!#REF!</definedName>
    <definedName name="stat_ie_209" localSheetId="31">[2]usa!#REF!</definedName>
    <definedName name="stat_ie_209">[2]usa!#REF!</definedName>
    <definedName name="stat_ie_210" localSheetId="39">[2]francia!#REF!</definedName>
    <definedName name="stat_ie_210" localSheetId="0">[2]francia!#REF!</definedName>
    <definedName name="stat_ie_210" localSheetId="17">[2]francia!#REF!</definedName>
    <definedName name="stat_ie_210" localSheetId="31">[2]francia!#REF!</definedName>
    <definedName name="stat_ie_210">[2]francia!#REF!</definedName>
    <definedName name="stat_ie_211" localSheetId="39">[2]spagna!#REF!</definedName>
    <definedName name="stat_ie_211" localSheetId="0">[2]spagna!#REF!</definedName>
    <definedName name="stat_ie_211" localSheetId="17">[2]spagna!#REF!</definedName>
    <definedName name="stat_ie_211" localSheetId="31">[2]spagna!#REF!</definedName>
    <definedName name="stat_ie_211">[2]spagna!#REF!</definedName>
    <definedName name="stat_ie_212" localSheetId="39">[2]canada!#REF!</definedName>
    <definedName name="stat_ie_212" localSheetId="0">[2]canada!#REF!</definedName>
    <definedName name="stat_ie_212" localSheetId="17">[2]canada!#REF!</definedName>
    <definedName name="stat_ie_212" localSheetId="31">[2]canada!#REF!</definedName>
    <definedName name="stat_ie_212">[2]canada!#REF!</definedName>
    <definedName name="stat_il_209" localSheetId="39">[2]usa!#REF!</definedName>
    <definedName name="stat_il_209" localSheetId="0">[2]usa!#REF!</definedName>
    <definedName name="stat_il_209" localSheetId="17">[2]usa!#REF!</definedName>
    <definedName name="stat_il_209" localSheetId="31">[2]usa!#REF!</definedName>
    <definedName name="stat_il_209">[2]usa!#REF!</definedName>
    <definedName name="stat_il_210" localSheetId="39">[2]francia!#REF!</definedName>
    <definedName name="stat_il_210" localSheetId="0">[2]francia!#REF!</definedName>
    <definedName name="stat_il_210" localSheetId="17">[2]francia!#REF!</definedName>
    <definedName name="stat_il_210" localSheetId="31">[2]francia!#REF!</definedName>
    <definedName name="stat_il_210">[2]francia!#REF!</definedName>
    <definedName name="stat_il_211" localSheetId="39">[2]spagna!#REF!</definedName>
    <definedName name="stat_il_211" localSheetId="0">[2]spagna!#REF!</definedName>
    <definedName name="stat_il_211" localSheetId="17">[2]spagna!#REF!</definedName>
    <definedName name="stat_il_211" localSheetId="31">[2]spagna!#REF!</definedName>
    <definedName name="stat_il_211">[2]spagna!#REF!</definedName>
    <definedName name="stat_il_212" localSheetId="39">[2]canada!#REF!</definedName>
    <definedName name="stat_il_212" localSheetId="0">[2]canada!#REF!</definedName>
    <definedName name="stat_il_212" localSheetId="17">[2]canada!#REF!</definedName>
    <definedName name="stat_il_212" localSheetId="31">[2]canada!#REF!</definedName>
    <definedName name="stat_il_212">[2]canada!#REF!</definedName>
    <definedName name="stat_is_209" localSheetId="39">[2]usa!#REF!</definedName>
    <definedName name="stat_is_209" localSheetId="0">[2]usa!#REF!</definedName>
    <definedName name="stat_is_209" localSheetId="17">[2]usa!#REF!</definedName>
    <definedName name="stat_is_209" localSheetId="31">[2]usa!#REF!</definedName>
    <definedName name="stat_is_209">[2]usa!#REF!</definedName>
    <definedName name="stat_is_210" localSheetId="39">[2]francia!#REF!</definedName>
    <definedName name="stat_is_210" localSheetId="0">[2]francia!#REF!</definedName>
    <definedName name="stat_is_210" localSheetId="17">[2]francia!#REF!</definedName>
    <definedName name="stat_is_210" localSheetId="31">[2]francia!#REF!</definedName>
    <definedName name="stat_is_210">[2]francia!#REF!</definedName>
    <definedName name="stat_is_211" localSheetId="39">[2]spagna!#REF!</definedName>
    <definedName name="stat_is_211" localSheetId="0">[2]spagna!#REF!</definedName>
    <definedName name="stat_is_211" localSheetId="17">[2]spagna!#REF!</definedName>
    <definedName name="stat_is_211" localSheetId="31">[2]spagna!#REF!</definedName>
    <definedName name="stat_is_211">[2]spagna!#REF!</definedName>
    <definedName name="stat_is_212" localSheetId="39">[2]canada!#REF!</definedName>
    <definedName name="stat_is_212" localSheetId="0">[2]canada!#REF!</definedName>
    <definedName name="stat_is_212" localSheetId="17">[2]canada!#REF!</definedName>
    <definedName name="stat_is_212" localSheetId="31">[2]canada!#REF!</definedName>
    <definedName name="stat_is_212">[2]canada!#REF!</definedName>
    <definedName name="stat_it_209" localSheetId="39">[2]usa!#REF!</definedName>
    <definedName name="stat_it_209" localSheetId="0">[2]usa!#REF!</definedName>
    <definedName name="stat_it_209" localSheetId="17">[2]usa!#REF!</definedName>
    <definedName name="stat_it_209" localSheetId="31">[2]usa!#REF!</definedName>
    <definedName name="stat_it_209">[2]usa!#REF!</definedName>
    <definedName name="stat_it_210" localSheetId="39">[2]francia!#REF!</definedName>
    <definedName name="stat_it_210" localSheetId="0">[2]francia!#REF!</definedName>
    <definedName name="stat_it_210" localSheetId="17">[2]francia!#REF!</definedName>
    <definedName name="stat_it_210" localSheetId="31">[2]francia!#REF!</definedName>
    <definedName name="stat_it_210">[2]francia!#REF!</definedName>
    <definedName name="stat_it_211" localSheetId="39">[2]spagna!#REF!</definedName>
    <definedName name="stat_it_211" localSheetId="0">[2]spagna!#REF!</definedName>
    <definedName name="stat_it_211" localSheetId="17">[2]spagna!#REF!</definedName>
    <definedName name="stat_it_211" localSheetId="31">[2]spagna!#REF!</definedName>
    <definedName name="stat_it_211">[2]spagna!#REF!</definedName>
    <definedName name="stat_it_212" localSheetId="39">[2]canada!#REF!</definedName>
    <definedName name="stat_it_212" localSheetId="0">[2]canada!#REF!</definedName>
    <definedName name="stat_it_212" localSheetId="17">[2]canada!#REF!</definedName>
    <definedName name="stat_it_212" localSheetId="31">[2]canada!#REF!</definedName>
    <definedName name="stat_it_212">[2]canada!#REF!</definedName>
    <definedName name="stat_nl_209" localSheetId="39">[2]usa!#REF!</definedName>
    <definedName name="stat_nl_209" localSheetId="0">[2]usa!#REF!</definedName>
    <definedName name="stat_nl_209" localSheetId="17">[2]usa!#REF!</definedName>
    <definedName name="stat_nl_209" localSheetId="31">[2]usa!#REF!</definedName>
    <definedName name="stat_nl_209">[2]usa!#REF!</definedName>
    <definedName name="stat_nl_210" localSheetId="39">[2]francia!#REF!</definedName>
    <definedName name="stat_nl_210" localSheetId="0">[2]francia!#REF!</definedName>
    <definedName name="stat_nl_210" localSheetId="17">[2]francia!#REF!</definedName>
    <definedName name="stat_nl_210" localSheetId="31">[2]francia!#REF!</definedName>
    <definedName name="stat_nl_210">[2]francia!#REF!</definedName>
    <definedName name="stat_nl_211" localSheetId="39">[2]spagna!#REF!</definedName>
    <definedName name="stat_nl_211" localSheetId="0">[2]spagna!#REF!</definedName>
    <definedName name="stat_nl_211" localSheetId="17">[2]spagna!#REF!</definedName>
    <definedName name="stat_nl_211" localSheetId="31">[2]spagna!#REF!</definedName>
    <definedName name="stat_nl_211">[2]spagna!#REF!</definedName>
    <definedName name="stat_nl_212" localSheetId="39">[2]canada!#REF!</definedName>
    <definedName name="stat_nl_212" localSheetId="0">[2]canada!#REF!</definedName>
    <definedName name="stat_nl_212" localSheetId="17">[2]canada!#REF!</definedName>
    <definedName name="stat_nl_212" localSheetId="31">[2]canada!#REF!</definedName>
    <definedName name="stat_nl_212">[2]canada!#REF!</definedName>
    <definedName name="stat_no_209" localSheetId="39">[2]usa!#REF!</definedName>
    <definedName name="stat_no_209" localSheetId="0">[2]usa!#REF!</definedName>
    <definedName name="stat_no_209" localSheetId="17">[2]usa!#REF!</definedName>
    <definedName name="stat_no_209" localSheetId="31">[2]usa!#REF!</definedName>
    <definedName name="stat_no_209">[2]usa!#REF!</definedName>
    <definedName name="stat_no_210" localSheetId="39">[2]francia!#REF!</definedName>
    <definedName name="stat_no_210" localSheetId="0">[2]francia!#REF!</definedName>
    <definedName name="stat_no_210" localSheetId="17">[2]francia!#REF!</definedName>
    <definedName name="stat_no_210" localSheetId="31">[2]francia!#REF!</definedName>
    <definedName name="stat_no_210">[2]francia!#REF!</definedName>
    <definedName name="stat_no_211" localSheetId="39">[2]spagna!#REF!</definedName>
    <definedName name="stat_no_211" localSheetId="0">[2]spagna!#REF!</definedName>
    <definedName name="stat_no_211" localSheetId="17">[2]spagna!#REF!</definedName>
    <definedName name="stat_no_211" localSheetId="31">[2]spagna!#REF!</definedName>
    <definedName name="stat_no_211">[2]spagna!#REF!</definedName>
    <definedName name="stat_no_212" localSheetId="39">[2]canada!#REF!</definedName>
    <definedName name="stat_no_212" localSheetId="0">[2]canada!#REF!</definedName>
    <definedName name="stat_no_212" localSheetId="17">[2]canada!#REF!</definedName>
    <definedName name="stat_no_212" localSheetId="31">[2]canada!#REF!</definedName>
    <definedName name="stat_no_212">[2]canada!#REF!</definedName>
    <definedName name="stat_se_209" localSheetId="39">[2]usa!#REF!</definedName>
    <definedName name="stat_se_209" localSheetId="0">[2]usa!#REF!</definedName>
    <definedName name="stat_se_209" localSheetId="17">[2]usa!#REF!</definedName>
    <definedName name="stat_se_209" localSheetId="31">[2]usa!#REF!</definedName>
    <definedName name="stat_se_209">[2]usa!#REF!</definedName>
    <definedName name="stat_se_210" localSheetId="39">[2]francia!#REF!</definedName>
    <definedName name="stat_se_210" localSheetId="0">[2]francia!#REF!</definedName>
    <definedName name="stat_se_210" localSheetId="17">[2]francia!#REF!</definedName>
    <definedName name="stat_se_210" localSheetId="31">[2]francia!#REF!</definedName>
    <definedName name="stat_se_210">[2]francia!#REF!</definedName>
    <definedName name="stat_se_211" localSheetId="39">[2]spagna!#REF!</definedName>
    <definedName name="stat_se_211" localSheetId="0">[2]spagna!#REF!</definedName>
    <definedName name="stat_se_211" localSheetId="17">[2]spagna!#REF!</definedName>
    <definedName name="stat_se_211" localSheetId="31">[2]spagna!#REF!</definedName>
    <definedName name="stat_se_211">[2]spagna!#REF!</definedName>
    <definedName name="stat_se_212" localSheetId="39">[2]canada!#REF!</definedName>
    <definedName name="stat_se_212" localSheetId="0">[2]canada!#REF!</definedName>
    <definedName name="stat_se_212" localSheetId="17">[2]canada!#REF!</definedName>
    <definedName name="stat_se_212" localSheetId="31">[2]canada!#REF!</definedName>
    <definedName name="stat_se_212">[2]canada!#REF!</definedName>
    <definedName name="stat_us_209" localSheetId="39">[2]usa!#REF!</definedName>
    <definedName name="stat_us_209" localSheetId="0">[2]usa!#REF!</definedName>
    <definedName name="stat_us_209" localSheetId="17">[2]usa!#REF!</definedName>
    <definedName name="stat_us_209" localSheetId="31">[2]usa!#REF!</definedName>
    <definedName name="stat_us_209">[2]usa!#REF!</definedName>
    <definedName name="stat_us_210" localSheetId="39">[2]francia!#REF!</definedName>
    <definedName name="stat_us_210" localSheetId="0">[2]francia!#REF!</definedName>
    <definedName name="stat_us_210" localSheetId="17">[2]francia!#REF!</definedName>
    <definedName name="stat_us_210" localSheetId="31">[2]francia!#REF!</definedName>
    <definedName name="stat_us_210">[2]francia!#REF!</definedName>
    <definedName name="stat_us_211" localSheetId="39">[2]spagna!#REF!</definedName>
    <definedName name="stat_us_211" localSheetId="0">[2]spagna!#REF!</definedName>
    <definedName name="stat_us_211" localSheetId="17">[2]spagna!#REF!</definedName>
    <definedName name="stat_us_211" localSheetId="31">[2]spagna!#REF!</definedName>
    <definedName name="stat_us_211">[2]spagna!#REF!</definedName>
    <definedName name="stat_us_212" localSheetId="39">[2]canada!#REF!</definedName>
    <definedName name="stat_us_212" localSheetId="0">[2]canada!#REF!</definedName>
    <definedName name="stat_us_212" localSheetId="17">[2]canada!#REF!</definedName>
    <definedName name="stat_us_212" localSheetId="31">[2]canada!#REF!</definedName>
    <definedName name="stat_us_212">[2]canada!#REF!</definedName>
    <definedName name="STRUTTURE" localSheetId="0">#REF!</definedName>
    <definedName name="STRUTTURE" localSheetId="40">#REF!</definedName>
    <definedName name="STRUTTURE">#N/A</definedName>
    <definedName name="STRUTTURE_1">#N/A</definedName>
    <definedName name="STRUTTURE_10" localSheetId="39">#REF!</definedName>
    <definedName name="STRUTTURE_10">#REF!</definedName>
    <definedName name="STRUTTURE_11" localSheetId="39">#REF!</definedName>
    <definedName name="STRUTTURE_11">#REF!</definedName>
    <definedName name="STRUTTURE_12" localSheetId="39">#REF!</definedName>
    <definedName name="STRUTTURE_12">#REF!</definedName>
    <definedName name="STRUTTURE_122">#N/A</definedName>
    <definedName name="STRUTTURE_14" localSheetId="39">#REF!</definedName>
    <definedName name="STRUTTURE_14">#REF!</definedName>
    <definedName name="STRUTTURE_16">#N/A</definedName>
    <definedName name="STRUTTURE_193">#N/A</definedName>
    <definedName name="STRUTTURE_2" localSheetId="39">#REF!</definedName>
    <definedName name="STRUTTURE_2">#REF!</definedName>
    <definedName name="STRUTTURE_207">#N/A</definedName>
    <definedName name="STRUTTURE_21">#N/A</definedName>
    <definedName name="STRUTTURE_22">#N/A</definedName>
    <definedName name="STRUTTURE_23">#N/A</definedName>
    <definedName name="STRUTTURE_28">#N/A</definedName>
    <definedName name="STRUTTURE_29">#N/A</definedName>
    <definedName name="STRUTTURE_3">#N/A</definedName>
    <definedName name="STRUTTURE_5">#N/A</definedName>
    <definedName name="STRUTTURE_5_1">NA()</definedName>
    <definedName name="STRUTTURE_6">#N/A</definedName>
    <definedName name="STRUTTURE_8">NA()</definedName>
    <definedName name="STRUTTURE_9">#N/A</definedName>
    <definedName name="STRUTTURE_9_1">NA()</definedName>
  </definedNames>
  <calcPr calcId="145621"/>
</workbook>
</file>

<file path=xl/calcChain.xml><?xml version="1.0" encoding="utf-8"?>
<calcChain xmlns="http://schemas.openxmlformats.org/spreadsheetml/2006/main">
  <c r="H18" i="3" l="1"/>
  <c r="B11" i="67"/>
  <c r="C11" i="67"/>
  <c r="D10" i="67"/>
  <c r="D7" i="67"/>
  <c r="D8" i="67"/>
  <c r="D9" i="67"/>
  <c r="D6" i="67"/>
  <c r="D11" i="67"/>
  <c r="E40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7" i="11"/>
  <c r="B41" i="11"/>
  <c r="D39" i="11"/>
  <c r="D41" i="11" s="1"/>
  <c r="K17" i="10" l="1"/>
  <c r="K8" i="10"/>
  <c r="K9" i="10"/>
  <c r="K10" i="10"/>
  <c r="K11" i="10"/>
  <c r="K12" i="10"/>
  <c r="K13" i="10"/>
  <c r="K14" i="10"/>
  <c r="K15" i="10"/>
  <c r="K7" i="10"/>
  <c r="H16" i="10"/>
  <c r="H18" i="10" s="1"/>
  <c r="C68" i="14"/>
  <c r="F52" i="14" s="1"/>
  <c r="B68" i="14"/>
  <c r="E68" i="14" s="1"/>
  <c r="E28" i="13"/>
  <c r="E34" i="13"/>
  <c r="E31" i="13"/>
  <c r="E32" i="13"/>
  <c r="C34" i="13"/>
  <c r="F29" i="13" s="1"/>
  <c r="B34" i="13"/>
  <c r="E30" i="13" s="1"/>
  <c r="D25" i="12"/>
  <c r="D26" i="12"/>
  <c r="D27" i="12"/>
  <c r="D24" i="12"/>
  <c r="B28" i="12"/>
  <c r="D28" i="12"/>
  <c r="C28" i="12"/>
  <c r="F36" i="7"/>
  <c r="F37" i="7"/>
  <c r="F38" i="7"/>
  <c r="F39" i="7"/>
  <c r="F34" i="7"/>
  <c r="F35" i="7"/>
  <c r="F40" i="7"/>
  <c r="F33" i="7"/>
  <c r="B41" i="7"/>
  <c r="D41" i="7"/>
  <c r="C41" i="7"/>
  <c r="E29" i="13" l="1"/>
  <c r="F32" i="13"/>
  <c r="F34" i="13"/>
  <c r="E66" i="14"/>
  <c r="E62" i="14"/>
  <c r="E58" i="14"/>
  <c r="E54" i="14"/>
  <c r="F51" i="14"/>
  <c r="F63" i="14"/>
  <c r="F59" i="14"/>
  <c r="F55" i="14"/>
  <c r="F68" i="14"/>
  <c r="I15" i="10"/>
  <c r="I11" i="10"/>
  <c r="F31" i="13"/>
  <c r="E65" i="14"/>
  <c r="E61" i="14"/>
  <c r="E57" i="14"/>
  <c r="E53" i="14"/>
  <c r="F66" i="14"/>
  <c r="F62" i="14"/>
  <c r="F58" i="14"/>
  <c r="F54" i="14"/>
  <c r="I14" i="10"/>
  <c r="I10" i="10"/>
  <c r="F30" i="13"/>
  <c r="E64" i="14"/>
  <c r="E60" i="14"/>
  <c r="E56" i="14"/>
  <c r="E52" i="14"/>
  <c r="F65" i="14"/>
  <c r="F61" i="14"/>
  <c r="F57" i="14"/>
  <c r="F53" i="14"/>
  <c r="I7" i="10"/>
  <c r="I13" i="10"/>
  <c r="I9" i="10"/>
  <c r="F28" i="13"/>
  <c r="E51" i="14"/>
  <c r="E63" i="14"/>
  <c r="E59" i="14"/>
  <c r="E55" i="14"/>
  <c r="F64" i="14"/>
  <c r="F60" i="14"/>
  <c r="F56" i="14"/>
  <c r="I16" i="10"/>
  <c r="I12" i="10"/>
  <c r="I8" i="10"/>
  <c r="F41" i="7"/>
  <c r="G33" i="7" s="1"/>
  <c r="H15" i="8"/>
  <c r="I10" i="8" s="1"/>
  <c r="G39" i="7" l="1"/>
  <c r="I13" i="8"/>
  <c r="I12" i="8"/>
  <c r="I8" i="8"/>
  <c r="G35" i="7"/>
  <c r="G36" i="7"/>
  <c r="G34" i="7"/>
  <c r="G41" i="7" s="1"/>
  <c r="I9" i="8"/>
  <c r="I11" i="8"/>
  <c r="I7" i="8"/>
  <c r="G38" i="7"/>
  <c r="G37" i="7"/>
  <c r="C37" i="4"/>
  <c r="F33" i="4" s="1"/>
  <c r="B37" i="4"/>
  <c r="E34" i="4" s="1"/>
  <c r="I7" i="3"/>
  <c r="E33" i="4" l="1"/>
  <c r="F36" i="4"/>
  <c r="F32" i="4"/>
  <c r="E30" i="4"/>
  <c r="E32" i="4"/>
  <c r="F35" i="4"/>
  <c r="F31" i="4"/>
  <c r="E35" i="4"/>
  <c r="E31" i="4"/>
  <c r="F34" i="4"/>
  <c r="F37" i="4"/>
  <c r="F30" i="4"/>
  <c r="H10" i="3"/>
  <c r="I8" i="3" s="1"/>
  <c r="I6" i="3" l="1"/>
  <c r="I10" i="3"/>
  <c r="I9" i="3"/>
  <c r="D18" i="26"/>
  <c r="D13" i="26"/>
  <c r="D19" i="26" s="1"/>
  <c r="D22" i="26" l="1"/>
  <c r="D21" i="26"/>
  <c r="D20" i="26"/>
  <c r="C13" i="26"/>
  <c r="E32" i="25"/>
  <c r="D6" i="24" l="1"/>
  <c r="D7" i="24"/>
  <c r="D8" i="24"/>
  <c r="D9" i="24"/>
  <c r="D10" i="24"/>
  <c r="D11" i="24"/>
  <c r="D12" i="24"/>
  <c r="D13" i="24"/>
  <c r="D14" i="24"/>
  <c r="D15" i="24"/>
  <c r="D16" i="24"/>
  <c r="D17" i="24"/>
  <c r="D18" i="24"/>
  <c r="B24" i="24"/>
  <c r="H9" i="57" l="1"/>
  <c r="I9" i="57" s="1"/>
  <c r="E11" i="55"/>
  <c r="F22" i="54"/>
  <c r="E22" i="54"/>
  <c r="D22" i="54"/>
  <c r="C22" i="54"/>
  <c r="B22" i="54"/>
  <c r="G21" i="54"/>
  <c r="G20" i="54"/>
  <c r="G22" i="54" s="1"/>
  <c r="H21" i="52"/>
  <c r="G21" i="52"/>
  <c r="F21" i="52"/>
  <c r="E21" i="52"/>
  <c r="D21" i="52"/>
  <c r="C21" i="52"/>
  <c r="B21" i="52"/>
  <c r="I20" i="52"/>
  <c r="I19" i="52"/>
  <c r="I15" i="52"/>
  <c r="I14" i="52"/>
  <c r="I7" i="57" l="1"/>
  <c r="I8" i="57"/>
  <c r="I21" i="52"/>
  <c r="I6" i="57"/>
  <c r="C39" i="11"/>
  <c r="E16" i="10"/>
  <c r="C47" i="14"/>
  <c r="B47" i="14"/>
  <c r="C24" i="13"/>
  <c r="B24" i="13"/>
  <c r="C14" i="13"/>
  <c r="B14" i="13"/>
  <c r="C20" i="12"/>
  <c r="B20" i="12"/>
  <c r="D19" i="12"/>
  <c r="D18" i="12"/>
  <c r="D17" i="12"/>
  <c r="D16" i="12"/>
  <c r="D29" i="7"/>
  <c r="C29" i="7"/>
  <c r="B29" i="7"/>
  <c r="D20" i="12" l="1"/>
  <c r="E18" i="10"/>
  <c r="K18" i="10" s="1"/>
  <c r="K16" i="10"/>
  <c r="C41" i="11"/>
  <c r="E41" i="11" s="1"/>
  <c r="E39" i="11"/>
  <c r="C24" i="24" l="1"/>
  <c r="D24" i="24" s="1"/>
  <c r="C16" i="5" l="1"/>
  <c r="C42" i="5"/>
  <c r="C43" i="5"/>
  <c r="C44" i="5"/>
  <c r="C45" i="5"/>
  <c r="C46" i="5"/>
  <c r="C47" i="5"/>
  <c r="B47" i="5"/>
  <c r="B46" i="5"/>
  <c r="B45" i="5"/>
  <c r="B44" i="5"/>
  <c r="B43" i="5"/>
  <c r="B42" i="5"/>
  <c r="C38" i="5"/>
  <c r="B38" i="5"/>
  <c r="C27" i="5"/>
  <c r="C49" i="5" s="1"/>
  <c r="B27" i="5"/>
  <c r="B16" i="5"/>
  <c r="E16" i="5"/>
  <c r="F16" i="5"/>
  <c r="F44" i="5" l="1"/>
  <c r="F47" i="5"/>
  <c r="F43" i="5"/>
  <c r="F46" i="5"/>
  <c r="F42" i="5"/>
  <c r="F45" i="5"/>
  <c r="F12" i="5"/>
  <c r="F13" i="5"/>
  <c r="F10" i="5"/>
  <c r="F14" i="5"/>
  <c r="F11" i="5"/>
  <c r="F9" i="5"/>
  <c r="F32" i="5"/>
  <c r="F33" i="5"/>
  <c r="F34" i="5"/>
  <c r="F35" i="5"/>
  <c r="F36" i="5"/>
  <c r="F31" i="5"/>
  <c r="E32" i="5"/>
  <c r="E33" i="5"/>
  <c r="E34" i="5"/>
  <c r="E35" i="5"/>
  <c r="E36" i="5"/>
  <c r="E31" i="5"/>
  <c r="F20" i="5"/>
  <c r="F21" i="5"/>
  <c r="F22" i="5"/>
  <c r="F23" i="5"/>
  <c r="F24" i="5"/>
  <c r="F25" i="5"/>
  <c r="E20" i="5"/>
  <c r="E21" i="5"/>
  <c r="E22" i="5"/>
  <c r="E23" i="5"/>
  <c r="E24" i="5"/>
  <c r="E25" i="5"/>
  <c r="E10" i="5"/>
  <c r="E11" i="5"/>
  <c r="E12" i="5"/>
  <c r="E13" i="5"/>
  <c r="E14" i="5"/>
  <c r="E9" i="5"/>
  <c r="B49" i="5"/>
  <c r="E43" i="5" s="1"/>
  <c r="E44" i="5" l="1"/>
  <c r="E46" i="5"/>
  <c r="E45" i="5"/>
  <c r="E42" i="5"/>
  <c r="E47" i="5"/>
</calcChain>
</file>

<file path=xl/sharedStrings.xml><?xml version="1.0" encoding="utf-8"?>
<sst xmlns="http://schemas.openxmlformats.org/spreadsheetml/2006/main" count="1089" uniqueCount="369">
  <si>
    <t>1.  Coppie richiedenti adozione</t>
  </si>
  <si>
    <t>Anni</t>
  </si>
  <si>
    <t>v.a.</t>
  </si>
  <si>
    <t>n° indice                           (1999=100)</t>
  </si>
  <si>
    <t>n° indice                           (2001=100)</t>
  </si>
  <si>
    <t>n° indice                           (2006=100)</t>
  </si>
  <si>
    <t>-</t>
  </si>
  <si>
    <t>Tipologia della domanda</t>
  </si>
  <si>
    <t>v.a</t>
  </si>
  <si>
    <t>%</t>
  </si>
  <si>
    <t>Solo nazionali</t>
  </si>
  <si>
    <r>
      <t>di cui: provenienti da altra regione</t>
    </r>
    <r>
      <rPr>
        <i/>
        <vertAlign val="superscript"/>
        <sz val="9"/>
        <rFont val="Arial"/>
        <family val="2"/>
      </rPr>
      <t>(a)</t>
    </r>
  </si>
  <si>
    <t>Solo internazionali</t>
  </si>
  <si>
    <t>Nazionali e internazionali</t>
  </si>
  <si>
    <t>Totale</t>
  </si>
  <si>
    <t>Valori assoluti</t>
  </si>
  <si>
    <t>Valori percentuali</t>
  </si>
  <si>
    <t>Età</t>
  </si>
  <si>
    <t xml:space="preserve">marito </t>
  </si>
  <si>
    <t>moglie</t>
  </si>
  <si>
    <t>&lt; 30</t>
  </si>
  <si>
    <t>30-34</t>
  </si>
  <si>
    <t>35-39</t>
  </si>
  <si>
    <t>40-44</t>
  </si>
  <si>
    <t>45-49</t>
  </si>
  <si>
    <t>50 e più</t>
  </si>
  <si>
    <t>Non rilevabile</t>
  </si>
  <si>
    <t>Anno 2012</t>
  </si>
  <si>
    <t>Tavola 1.4 - Coppie richiedenti adozione per età dei coniugi e tipologia della domanda.</t>
  </si>
  <si>
    <t>Coppie che hanno presentato solo domande nazionali</t>
  </si>
  <si>
    <t>Non indicata</t>
  </si>
  <si>
    <t>Coppie che hanno presentato solo domande internazionali</t>
  </si>
  <si>
    <t>Coppie che hanno presentato domande nazionali e internazionali</t>
  </si>
  <si>
    <t>Età media</t>
  </si>
  <si>
    <t>Domande di adozione</t>
  </si>
  <si>
    <t>Domande</t>
  </si>
  <si>
    <t>Anni di matrimonio</t>
  </si>
  <si>
    <t>solo                                                    nazionali</t>
  </si>
  <si>
    <t>solo                                                                       internazionali</t>
  </si>
  <si>
    <t>nazionali e internazionali</t>
  </si>
  <si>
    <t>in %                                                     sul tot.</t>
  </si>
  <si>
    <r>
      <t>0-2</t>
    </r>
    <r>
      <rPr>
        <i/>
        <vertAlign val="superscript"/>
        <sz val="9"/>
        <rFont val="Arial"/>
        <family val="2"/>
      </rPr>
      <t>(a)</t>
    </r>
  </si>
  <si>
    <t>3-6</t>
  </si>
  <si>
    <t>7-10</t>
  </si>
  <si>
    <t>11-14</t>
  </si>
  <si>
    <t>15-18</t>
  </si>
  <si>
    <t>19-22</t>
  </si>
  <si>
    <t>23 e più</t>
  </si>
  <si>
    <t>(a) Rappresentano le coppie con meno di tre anni di matrimonio la cui domanda è stata accettata perché in grado di dimostrare</t>
  </si>
  <si>
    <t xml:space="preserve">     una convivenza di almeno di tre anni</t>
  </si>
  <si>
    <r>
      <t>0-2</t>
    </r>
    <r>
      <rPr>
        <vertAlign val="superscript"/>
        <sz val="9"/>
        <rFont val="Arial"/>
        <family val="2"/>
      </rPr>
      <t>(a)</t>
    </r>
  </si>
  <si>
    <t>(a) Rappresentano le coppie con meno di tre anni di matrimonio la cui domanda è stata accettata perché in grado di dimostrare una convivenza di almeno di tre anni</t>
  </si>
  <si>
    <t>Tavola 1.8 - Numero medio di anni di matrimonio delle coppie richiedenti adozione</t>
  </si>
  <si>
    <t>Tipologia delle domande</t>
  </si>
  <si>
    <t>Province</t>
  </si>
  <si>
    <t xml:space="preserve">Tasso medio annuo per 100.000 residenti di 30-59 anni. </t>
  </si>
  <si>
    <t>Arezzo</t>
  </si>
  <si>
    <t>Firenze</t>
  </si>
  <si>
    <t>Grosseto</t>
  </si>
  <si>
    <t>Livorno</t>
  </si>
  <si>
    <t>Lucca</t>
  </si>
  <si>
    <t>Pisa</t>
  </si>
  <si>
    <t>Pistoia</t>
  </si>
  <si>
    <t>Prato</t>
  </si>
  <si>
    <t>Siena</t>
  </si>
  <si>
    <r>
      <t>Totale Toscana</t>
    </r>
    <r>
      <rPr>
        <b/>
        <vertAlign val="superscript"/>
        <sz val="9"/>
        <rFont val="Arial"/>
        <family val="2"/>
      </rPr>
      <t>(a)</t>
    </r>
  </si>
  <si>
    <t>Altre Regioni</t>
  </si>
  <si>
    <t>(a) Esclusa la Provincia di Massa-Carrara</t>
  </si>
  <si>
    <t>Società della salute
Zone socio-sanitarie</t>
  </si>
  <si>
    <t>Tasso medio annuo                                                             per 100.000 residenti                                                           di 30-59 anni</t>
  </si>
  <si>
    <t>Valle del Serchio</t>
  </si>
  <si>
    <t>Piana di Lucca</t>
  </si>
  <si>
    <t>Val di Nievole</t>
  </si>
  <si>
    <t>Pistoiese</t>
  </si>
  <si>
    <t>Pratese</t>
  </si>
  <si>
    <t>Alta Val di Cecina</t>
  </si>
  <si>
    <t>Val d'Era</t>
  </si>
  <si>
    <t>Pisana</t>
  </si>
  <si>
    <t>Bassa Val di Cecina</t>
  </si>
  <si>
    <t>Val di Cornia</t>
  </si>
  <si>
    <t>Elba</t>
  </si>
  <si>
    <t>Livornese</t>
  </si>
  <si>
    <t>Alta Val d'Elsa</t>
  </si>
  <si>
    <t>Val di Chiana Senese</t>
  </si>
  <si>
    <t>Amiata Val d'Orcia</t>
  </si>
  <si>
    <t>Senese</t>
  </si>
  <si>
    <t>Casentino</t>
  </si>
  <si>
    <t>Val Tiberina</t>
  </si>
  <si>
    <t>Valdarno</t>
  </si>
  <si>
    <t>Val di Chiana Aretina</t>
  </si>
  <si>
    <t>Aretina</t>
  </si>
  <si>
    <t>Colline Metallifere</t>
  </si>
  <si>
    <t>Colline dell'Albegna</t>
  </si>
  <si>
    <t>Amiata Grossetana</t>
  </si>
  <si>
    <t>Grossetana</t>
  </si>
  <si>
    <t>Fiorentina Nord-Ovest</t>
  </si>
  <si>
    <t>Fiorentina Sud-Est</t>
  </si>
  <si>
    <t>Mugello</t>
  </si>
  <si>
    <t>Empolese</t>
  </si>
  <si>
    <t>Valdarno Inferiore</t>
  </si>
  <si>
    <t>Versilia</t>
  </si>
  <si>
    <t>(a) Escluse le Società della salute e le zone socio-sanitarie della provincia di Massa-Carrara</t>
  </si>
  <si>
    <t>Figli</t>
  </si>
  <si>
    <t>L</t>
  </si>
  <si>
    <t>Coppie</t>
  </si>
  <si>
    <t>naturali</t>
  </si>
  <si>
    <t>adottati</t>
  </si>
  <si>
    <t>Con 1 figlio</t>
  </si>
  <si>
    <t>Con 2 figli</t>
  </si>
  <si>
    <t>Con 3 figli</t>
  </si>
  <si>
    <t>Con 4 figli</t>
  </si>
  <si>
    <t>Con 4 figli o più</t>
  </si>
  <si>
    <t>Titolo di studio</t>
  </si>
  <si>
    <t>Licenza elementare</t>
  </si>
  <si>
    <t>Licenza di scuola superiore di I grado</t>
  </si>
  <si>
    <t>Licenza di scuola superiore di II grado</t>
  </si>
  <si>
    <t>Diploma di laurea breve</t>
  </si>
  <si>
    <t>Diploma di laurea</t>
  </si>
  <si>
    <t>Non indicato</t>
  </si>
  <si>
    <t>Professione</t>
  </si>
  <si>
    <t>Impiegato</t>
  </si>
  <si>
    <t>Operaio</t>
  </si>
  <si>
    <t>Libero professionista</t>
  </si>
  <si>
    <t>Artigiano</t>
  </si>
  <si>
    <t>Imprenditore</t>
  </si>
  <si>
    <t>Medico/Dentista</t>
  </si>
  <si>
    <t>Dirigente</t>
  </si>
  <si>
    <t>Militare</t>
  </si>
  <si>
    <t>Insegnante/Professore/Ricercatore</t>
  </si>
  <si>
    <t>Autista/Autotrasportatore</t>
  </si>
  <si>
    <t>Agente di commercio/immobiliare</t>
  </si>
  <si>
    <t>Commerciante</t>
  </si>
  <si>
    <t>Infermiere</t>
  </si>
  <si>
    <t>Commesso di negozio</t>
  </si>
  <si>
    <t>Casalinga</t>
  </si>
  <si>
    <t>Pensionato</t>
  </si>
  <si>
    <t>Altre professioni</t>
  </si>
  <si>
    <t>Anno 2013</t>
  </si>
  <si>
    <t>(a) Le percentuali si riferiscono all'incidenza delle domande provenienti da fuori regione sul totale delle domande 'solo nazionali' presentate</t>
  </si>
  <si>
    <t>Tavola 1.7 - Coppie richiedenti adozione per anni di matrimonio e tipologia della domanda.</t>
  </si>
  <si>
    <t>2. I bambini e ragazzi dichiarati adottabili</t>
  </si>
  <si>
    <t xml:space="preserve">          e i bambini e ragazzi adottati</t>
  </si>
  <si>
    <t>Tavola 2.1 - Bambini e ragazzi iscritti nel registro per l'accertamento dello stato di abbandono</t>
  </si>
  <si>
    <t xml:space="preserve"> </t>
  </si>
  <si>
    <t>Iscritti nel registro dello stato di abbandono</t>
  </si>
  <si>
    <t xml:space="preserve">Anni </t>
  </si>
  <si>
    <r>
      <t>di cui con                                                                        genitori ignoti (art. 11)</t>
    </r>
    <r>
      <rPr>
        <vertAlign val="superscript"/>
        <sz val="9"/>
        <color indexed="8"/>
        <rFont val="Arial"/>
        <family val="2"/>
      </rPr>
      <t>(a)</t>
    </r>
  </si>
  <si>
    <t>di cui con                                                                                                                           genitori noti (art. 12)</t>
  </si>
  <si>
    <t>(a) Sono inclusi i casi di bambini iscritti secondo art.11 con genitori noti&lt;16 anni</t>
  </si>
  <si>
    <t>Tavola 2.2 - Bambini e ragazzi dichiarati adottatabili  secondo gli artt. 11 e 12</t>
  </si>
  <si>
    <t>Bambini dichiarati adottabili</t>
  </si>
  <si>
    <t>di cui con                                                                        genitori ignoti (art. 11)</t>
  </si>
  <si>
    <t>Genere</t>
  </si>
  <si>
    <t>&lt; 1                                          settimana</t>
  </si>
  <si>
    <t>1 settimana                                                                                  &lt; 1 mese</t>
  </si>
  <si>
    <t>1 mese 
&lt; 6 mesi</t>
  </si>
  <si>
    <t>6 mesi 
&lt; 1 anno</t>
  </si>
  <si>
    <t>1 - 4 anni</t>
  </si>
  <si>
    <t>5-9 anni</t>
  </si>
  <si>
    <t>10 anni
 e più</t>
  </si>
  <si>
    <t>Maschi</t>
  </si>
  <si>
    <t>Femmine</t>
  </si>
  <si>
    <t>Maschi e femmine</t>
  </si>
  <si>
    <t>(a) I decreti di adottabilità emessi negli anni considerati sono relativi a bambini iscritti nel registro per l'accertamento dello stato di abbandono negli anni dal</t>
  </si>
  <si>
    <t xml:space="preserve">      1999 in poi</t>
  </si>
  <si>
    <t>Tavola 2.4 - Bambini e ragazzi in affidamento preadottivo nazionale e bambini e ragazzi</t>
  </si>
  <si>
    <t>Bambini in affidamento preadottivo nazionale</t>
  </si>
  <si>
    <t>Bambini adottati in adozione nazionale</t>
  </si>
  <si>
    <r>
      <t>Età</t>
    </r>
    <r>
      <rPr>
        <vertAlign val="superscript"/>
        <sz val="9"/>
        <rFont val="Arial"/>
        <family val="2"/>
      </rPr>
      <t>(a)</t>
    </r>
  </si>
  <si>
    <t>0 anni</t>
  </si>
  <si>
    <t>1 anno</t>
  </si>
  <si>
    <t>2 anni</t>
  </si>
  <si>
    <t>3 anni</t>
  </si>
  <si>
    <t>4 e più anni</t>
  </si>
  <si>
    <t>(a) L'età dei bambini e dei ragazzi è calcolata in anni compiuti</t>
  </si>
  <si>
    <t xml:space="preserve">Tavola 2.6 - Bambini e ragazzi adottati ai sensi dell' art.25 (casi particolari) della legge 149/01. </t>
  </si>
  <si>
    <t>Sentenze di adozione</t>
  </si>
  <si>
    <t xml:space="preserve">ai sensi dell'art.25 lett.a                                                                      (da persone unite al minore da parentela fino al sesto grado ...) </t>
  </si>
  <si>
    <t>ai sensi dell'art.25 lett.b                                                                    (dal coniuge nel caso in cui il minore sia figlio anche adottivo dell'altro coniuge)</t>
  </si>
  <si>
    <t>ai sensi dell'art.25 lett.c                                                                         (i minori che si trovino nelle condizioni indicate dall'art. 3 della legge n. 104/92, e siano orfani di entrambi i genitori ...)</t>
  </si>
  <si>
    <t>ai sensi dell'art.25 lett.d                                                         (constatata impossibilità di affidamento preadottivo)</t>
  </si>
  <si>
    <t xml:space="preserve">Bambini e ragazzi adottati </t>
  </si>
  <si>
    <t>Adozione Internazionale</t>
  </si>
  <si>
    <t>Adozione o affidamento a scopo adottivo pronunciati in un Paese aderente alla Convenzione dell'Aja</t>
  </si>
  <si>
    <t>Adozione o affidamento a scopo adottivo pronunciati in un Paese non aderente alla Convenzione dell'Aja</t>
  </si>
  <si>
    <t>Riconoscimento di adozioni pronunciate da Paesi stranieri per italiani residenti all'estero</t>
  </si>
  <si>
    <t>(a) Ai sensi dell'art. 35 e ar.t 36 co.2 e 4, Legge 184/83</t>
  </si>
  <si>
    <t>genere</t>
  </si>
  <si>
    <r>
      <t>Età</t>
    </r>
    <r>
      <rPr>
        <vertAlign val="superscript"/>
        <sz val="9"/>
        <rFont val="Arial"/>
        <family val="2"/>
      </rPr>
      <t>(b)</t>
    </r>
  </si>
  <si>
    <t>maschi</t>
  </si>
  <si>
    <t>femmine</t>
  </si>
  <si>
    <t>totale</t>
  </si>
  <si>
    <t>4  anni</t>
  </si>
  <si>
    <t>5  anni</t>
  </si>
  <si>
    <t>6  anni</t>
  </si>
  <si>
    <t>7  anni</t>
  </si>
  <si>
    <t>8  anni</t>
  </si>
  <si>
    <t>9  anni</t>
  </si>
  <si>
    <t>10  anni</t>
  </si>
  <si>
    <t>11  anni</t>
  </si>
  <si>
    <t>12  anni</t>
  </si>
  <si>
    <t>13  anni</t>
  </si>
  <si>
    <t>14  anni</t>
  </si>
  <si>
    <t>15  anni</t>
  </si>
  <si>
    <t>16  anni</t>
  </si>
  <si>
    <t>17  anni</t>
  </si>
  <si>
    <t>(a) Sono stati esclusi i riconoscimenti di adozioni pronunciate da Paesi stranieri per italiani residenti all'estero</t>
  </si>
  <si>
    <t>(b) L'età è calcolata in anni compiuti</t>
  </si>
  <si>
    <r>
      <t>Tavola 2.10 - Bambini e ragazzi adottati in adozione internazionale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paese di provenienza.</t>
    </r>
  </si>
  <si>
    <t>Paesi di provenienza</t>
  </si>
  <si>
    <t>Russia</t>
  </si>
  <si>
    <t>Etiopia</t>
  </si>
  <si>
    <t>India</t>
  </si>
  <si>
    <t>Congo</t>
  </si>
  <si>
    <t>Colombia</t>
  </si>
  <si>
    <t>Cile</t>
  </si>
  <si>
    <t>Bulgaria</t>
  </si>
  <si>
    <t>Perù</t>
  </si>
  <si>
    <t>Vietnam</t>
  </si>
  <si>
    <t>Ucraina</t>
  </si>
  <si>
    <t>Brasile</t>
  </si>
  <si>
    <t>Cina</t>
  </si>
  <si>
    <t>Lituania</t>
  </si>
  <si>
    <t>Polonia</t>
  </si>
  <si>
    <t>Burkina faso</t>
  </si>
  <si>
    <t>Ungheria</t>
  </si>
  <si>
    <t>Mali</t>
  </si>
  <si>
    <t xml:space="preserve">Costarica </t>
  </si>
  <si>
    <t>Albania</t>
  </si>
  <si>
    <t>Filippine</t>
  </si>
  <si>
    <t>Bolivia</t>
  </si>
  <si>
    <t>Sri Lanka</t>
  </si>
  <si>
    <t>Armenia</t>
  </si>
  <si>
    <t>Pakistan</t>
  </si>
  <si>
    <t>Altri Paesi</t>
  </si>
  <si>
    <r>
      <t>Tavola 2.11 - Bambini e ragazzi adottati in adozione internazionale</t>
    </r>
    <r>
      <rPr>
        <b/>
        <vertAlign val="superscript"/>
        <sz val="9"/>
        <rFont val="Arial"/>
        <family val="2"/>
      </rPr>
      <t xml:space="preserve">(a) </t>
    </r>
    <r>
      <rPr>
        <b/>
        <sz val="9"/>
        <rFont val="Arial"/>
        <family val="2"/>
      </rPr>
      <t>per continente</t>
    </r>
  </si>
  <si>
    <t>Continente</t>
  </si>
  <si>
    <t>Africa</t>
  </si>
  <si>
    <t>America</t>
  </si>
  <si>
    <t>Asia</t>
  </si>
  <si>
    <t>Europa</t>
  </si>
  <si>
    <t>CONTINENTE1</t>
  </si>
  <si>
    <t>AFRICA</t>
  </si>
  <si>
    <t>AMERICA LATINA</t>
  </si>
  <si>
    <t>ASIA</t>
  </si>
  <si>
    <t>EUROPA EST</t>
  </si>
  <si>
    <r>
      <t>Tavola 2.12 - Età media dei bambini all'adozione internazionale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i principali paesi</t>
    </r>
  </si>
  <si>
    <t>LE ADOZIONI NAZIONALI E INTERNAZIONALI IN TOSCANA</t>
  </si>
  <si>
    <t>Appendice statistica</t>
  </si>
  <si>
    <t>2. I bambini e ragazzi dichiarati adottabili e i bambini e ragazzi adottati</t>
  </si>
  <si>
    <t xml:space="preserve">    </t>
  </si>
  <si>
    <t xml:space="preserve">                                         DATI AL 31/12/2014</t>
  </si>
  <si>
    <t>Tavola 1.1 - Coppie richiedenti adozione - Anni 1999-2014</t>
  </si>
  <si>
    <t>Anno 2014</t>
  </si>
  <si>
    <t xml:space="preserve">                     Anno 2014</t>
  </si>
  <si>
    <t>Tavola 1.5 - Età media delle coppie richiedenti adozione - Anni 1999-2014</t>
  </si>
  <si>
    <t>Anno 2014 - Per tipologia della domanda</t>
  </si>
  <si>
    <t>Periodo 2012-2014</t>
  </si>
  <si>
    <t>Tavola 1.13 - Coppie richiedenti adozione per Società della salute/Zona socio-sanitaria  di residenza - Anni 2012-2014</t>
  </si>
  <si>
    <t>Tavola 1.2 - Coppie richiedenti adozione per tipologia della domanda - Anni 2012-2014</t>
  </si>
  <si>
    <t>Tavola 1.3 - Coppie richiedenti adozione per età dei coniugi - Anni 2012-2014</t>
  </si>
  <si>
    <t>Tavola 1.6 - Coppie richiedenti adozione per anni di matrimonio - Anni 2012-2014</t>
  </si>
  <si>
    <t xml:space="preserve">                    Anni 2012- 2014</t>
  </si>
  <si>
    <t xml:space="preserve">                        e tipologia della domanda - Anni 2012-2014</t>
  </si>
  <si>
    <t>Tavola 1.10 - Coppie richiedenti adozione per titolo di studio - Ann 2012-2014</t>
  </si>
  <si>
    <t>Tavola 1.11  - Coppie richiedenti adozione per professione - Anni 2012-2014</t>
  </si>
  <si>
    <t>Tavola 1.12 - Coppie richiedenti adozione per provincia di residenza -  Anni 2012-2014</t>
  </si>
  <si>
    <t xml:space="preserve">                       secondo gli artt. 11 e 12 della Legge 149/01 - Anni 2005-2014</t>
  </si>
  <si>
    <t xml:space="preserve">                       della Legge 149/01 - Anni 2005-2014</t>
  </si>
  <si>
    <r>
      <t>Tavola 2.3 - Bambini e ragazzi dichiarati adottabili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genere ed età - Anni 2005-2014</t>
    </r>
  </si>
  <si>
    <t xml:space="preserve">                      adottati in adozione nazionale - Anni 1999-2014</t>
  </si>
  <si>
    <t>Tavola 2.5 - Bambini e ragazzi adottati in adozione nazionale per genere ed età - Anni 2012-2014</t>
  </si>
  <si>
    <t xml:space="preserve">                       Anni 2012-2014</t>
  </si>
  <si>
    <t xml:space="preserve">                       Anni 1999-2014</t>
  </si>
  <si>
    <r>
      <t>Tavola 2.9 - Bambini e ragazzi adottati in adozione internazionale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genere ed età - Anno 2014</t>
    </r>
  </si>
  <si>
    <t xml:space="preserve">                         di provenienza - Anni 2012-2014</t>
  </si>
  <si>
    <t xml:space="preserve">                        di provenienza - Anni 2012-2014</t>
  </si>
  <si>
    <t>Prima Bozza</t>
  </si>
  <si>
    <t>La leggera differenza tra i dati presenti in questo report e i dati del Ministero di Giustizia sono da attribuire alle diverse date (data esito o data deposito) in cui i i provvedimenti vengono conteggiati</t>
  </si>
  <si>
    <t>Tavola 1.9 - Coppie richiedenti adozione con figli per numero  di figli - Anni 2012-2014</t>
  </si>
  <si>
    <t>Tavola 2.7 - Adottati in adozione internazionale.</t>
  </si>
  <si>
    <r>
      <t>Tavola 2.8 - Adottati in adozione internazionale per tipologia di adozione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- Anni 2012-2014</t>
    </r>
  </si>
  <si>
    <t>in % sul totale</t>
  </si>
  <si>
    <t>v.a. cumulati</t>
  </si>
  <si>
    <t>% cumulate</t>
  </si>
  <si>
    <t>3.  Le coppie adottive</t>
  </si>
  <si>
    <t>Tavola 3.1 - Coppie adottanti per tipologia di adozione - Anni 1999-2004 e 2008-2014</t>
  </si>
  <si>
    <t>Tipologia di adozione</t>
  </si>
  <si>
    <t>Nazionale</t>
  </si>
  <si>
    <t>Internazionale</t>
  </si>
  <si>
    <t>Tavola 3.1 (segue) - Coppie adottanti per tipologia di adozione - Anni 1999-2004 e 2008-2014</t>
  </si>
  <si>
    <t>Bambini</t>
  </si>
  <si>
    <t xml:space="preserve">                  Anni 2012-2014</t>
  </si>
  <si>
    <t>n.d.</t>
  </si>
  <si>
    <t>n.d. = non disponibile</t>
  </si>
  <si>
    <r>
      <t>Tavola 3.4 (segue) - Coppie adottanti per età - Anni 2012-2014</t>
    </r>
    <r>
      <rPr>
        <sz val="9"/>
        <rFont val="Arial"/>
        <family val="2"/>
      </rPr>
      <t xml:space="preserve"> (</t>
    </r>
    <r>
      <rPr>
        <i/>
        <sz val="9"/>
        <rFont val="Arial"/>
        <family val="2"/>
      </rPr>
      <t>Valori percentuali)</t>
    </r>
  </si>
  <si>
    <t xml:space="preserve">                      Anni 1999-2004 e 2008-2014</t>
  </si>
  <si>
    <t>Età media all'adozione</t>
  </si>
  <si>
    <t>marito</t>
  </si>
  <si>
    <t>…..</t>
  </si>
  <si>
    <t>Anno 2014 - Per tipologia di adozione</t>
  </si>
  <si>
    <t>Adozione nazionale</t>
  </si>
  <si>
    <t>Adozione internazionale</t>
  </si>
  <si>
    <t xml:space="preserve">                      per tipologia di adozione. Anni  2012-2014</t>
  </si>
  <si>
    <t>internazionale</t>
  </si>
  <si>
    <t>nazionale</t>
  </si>
  <si>
    <t>meno di 2</t>
  </si>
  <si>
    <t xml:space="preserve">da 2 a meno di 3 </t>
  </si>
  <si>
    <t xml:space="preserve">da 3 a meno di 4 </t>
  </si>
  <si>
    <t xml:space="preserve">da 4 a meno di 5 </t>
  </si>
  <si>
    <t>5 e più</t>
  </si>
  <si>
    <t>Tempo medio</t>
  </si>
  <si>
    <t>Tasso medio annuo per 100.000 residenti di 30-59 anni</t>
  </si>
  <si>
    <t>(a) Esclusa la provincia di Massa-Carrara</t>
  </si>
  <si>
    <t xml:space="preserve">                        Tasso medio annuo per 100.000 residenti di 30-59 anni - Anni 2012-2014</t>
  </si>
  <si>
    <t>Zone socio-sanitarie</t>
  </si>
  <si>
    <t>Tasso medio annuo per 100.000 res. di 30-59 anni</t>
  </si>
  <si>
    <t>Con 5 figli</t>
  </si>
  <si>
    <t>Tavola 3.3 - Coppie adottanti per numero di bambini adottati - Anni 2012-2014</t>
  </si>
  <si>
    <t xml:space="preserve">Tavola 3.4  - Coppie adottanti con adozione internazionale per numero di bambini adottati. </t>
  </si>
  <si>
    <t>Tavola 3.5 - Coppie adottanti per età - Anni 2012-2014</t>
  </si>
  <si>
    <t>Tavola 3.6 - Età media dei coniugi all'adozione per tipologia di adozione.</t>
  </si>
  <si>
    <t xml:space="preserve">Tavola 3.7 - Coppie adottanti per tempo medio trascorso dalla data della domanda alla data dell'adozione </t>
  </si>
  <si>
    <t>Tavola 3.8 - Coppie adottanti per provincia di residenza -  Anni 2012-2014</t>
  </si>
  <si>
    <t>Tavola 3.9 - Coppie adottanti per Società della saluta/Zona socio-sanitaria di residenza.</t>
  </si>
  <si>
    <t>Tavola 3.2 - Coppie adottanti adozione con figli per numero di figli - Anno 2014</t>
  </si>
  <si>
    <t>Zone socio-sanitarie/SdS</t>
  </si>
  <si>
    <t>di cui da adozione internazionale</t>
  </si>
  <si>
    <t>Lunigiana</t>
  </si>
  <si>
    <t>Apuane</t>
  </si>
  <si>
    <t>Alta val di Cecina</t>
  </si>
  <si>
    <t>Alta val d'Elsa</t>
  </si>
  <si>
    <t>Val d'Arno</t>
  </si>
  <si>
    <t>Val d'Arno Inferiore</t>
  </si>
  <si>
    <r>
      <t>Versilia</t>
    </r>
    <r>
      <rPr>
        <vertAlign val="superscript"/>
        <sz val="9"/>
        <color indexed="8"/>
        <rFont val="Arial"/>
        <family val="2"/>
      </rPr>
      <t>(a)</t>
    </r>
  </si>
  <si>
    <t xml:space="preserve">                    del normale iter post-adottivo per tipologia di adozione e zona socio-sanitaria/SdS</t>
  </si>
  <si>
    <t>adozione nazionale</t>
  </si>
  <si>
    <t>adozione internazionale</t>
  </si>
  <si>
    <t>% sul totale</t>
  </si>
  <si>
    <t xml:space="preserve">                     </t>
  </si>
  <si>
    <t>Tipologia di intervento</t>
  </si>
  <si>
    <t>interventi                                                                                                                        di educativa                                                                                                    domiciliare</t>
  </si>
  <si>
    <t xml:space="preserve">inserimenti                                                                                                                          in struttura            semiresidenziale                                                                                  </t>
  </si>
  <si>
    <t xml:space="preserve">inserimenti                                                                                                                                         in struttura            residenziale                                                                       </t>
  </si>
  <si>
    <t>affidamenti familiari</t>
  </si>
  <si>
    <t>servizio sociale professionale</t>
  </si>
  <si>
    <t>interventi di tipo specialistico di supporto</t>
  </si>
  <si>
    <t>interventi di tipo specialistico sanitario</t>
  </si>
  <si>
    <t>interventi in ambito scolastico</t>
  </si>
  <si>
    <t>altre tipologie                                                                                                     di intervento</t>
  </si>
  <si>
    <t>4.  Gli interventi nel post adozione</t>
  </si>
  <si>
    <t xml:space="preserve">Tavola 4.1 - Bambini e ragazzi adottati per i quali è attivo un progetto di intervento ad esclusione del normale </t>
  </si>
  <si>
    <t>Tavola 4.2 - Bambini e ragazzi adottati per i quali è attivo un progetto di intervento, ad esclusione</t>
  </si>
  <si>
    <t>Tavola 4.3 - Bambini e ragazzi adottati per i quali è attivo un progetto di intervento, ad esclusione del normale iter post-adottivo per tipologia di intervento</t>
  </si>
  <si>
    <t xml:space="preserve">Tavola 4.4 - Bambini e ragazzi adottati per i quali è stato attivato nell'anno un progetto di intervento ad esclusione del normale iter post-adottivo per </t>
  </si>
  <si>
    <t xml:space="preserve">                   iter post-adottivo per tipologia di adozione e zona socio-sanitaria/SdS - Anni 2012, 2013 e 2014</t>
  </si>
  <si>
    <r>
      <t xml:space="preserve">                   </t>
    </r>
    <r>
      <rPr>
        <i/>
        <sz val="10"/>
        <rFont val="Arial"/>
        <family val="2"/>
      </rPr>
      <t>(dati al 31/12 di ogni anno)</t>
    </r>
  </si>
  <si>
    <t>(a) Il dato del 2012 ai soli Comuni di Forte dei Marmi, Seravezza, Massarosa e Pietrasanta, i dati del 2013 e del 2014 ai soli Comuni di Forte dei Marmi, Massarosa, Viareggio e Pietrasanta</t>
  </si>
  <si>
    <r>
      <t xml:space="preserve">                    Anno 2014 </t>
    </r>
    <r>
      <rPr>
        <i/>
        <sz val="10"/>
        <rFont val="Arial"/>
        <family val="2"/>
      </rPr>
      <t>(dati al 31/12 e nuovi casi avviati nell'anno e ancora in carico al 31/12)</t>
    </r>
  </si>
  <si>
    <t>di cui: attivati dal 01/01/2014</t>
  </si>
  <si>
    <t>(a) I dati si riferiscono ai soli comuni di Massarosa, Pietrasanta, Viareggio e Forte dei Marmi</t>
  </si>
  <si>
    <t xml:space="preserve">                    e zona socio-sanitaria/SdS - Anno 2014</t>
  </si>
  <si>
    <r>
      <t xml:space="preserve">                   tipologia di intervento e zona socio-sanitaria/SdS - Anno 2014 </t>
    </r>
    <r>
      <rPr>
        <i/>
        <sz val="10"/>
        <rFont val="Arial"/>
        <family val="2"/>
      </rPr>
      <t>(nuovi casi avviati nell'anno e ancora in carico al 31/12)</t>
    </r>
  </si>
  <si>
    <t xml:space="preserve">                   di adozione e zona socio-sanitaria/SdS - Anni 2012, 2013 e 2014</t>
  </si>
  <si>
    <t xml:space="preserve">             </t>
  </si>
  <si>
    <t>di cui:</t>
  </si>
  <si>
    <t>da adozione nazionale</t>
  </si>
  <si>
    <t>da adozione internazionale</t>
  </si>
  <si>
    <t>Tavola 4.5 - Bambini e ragazzi per i quali è stato verificato il fallimento definitivo del percorso adottivo per tipologia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</si>
</sst>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64" formatCode="0.0"/>
    <numFmt numFmtId="165" formatCode="&quot;??L. &quot;#,##0;[Red]&quot;-L. &quot;#,###"/>
    <numFmt numFmtId="166" formatCode="_-[$€-2]\ * #,##0.00_-;\-[$€-2]\ * #,##0.00_-;_-[$€-2]\ * &quot;-&quot;??_-"/>
    <numFmt numFmtId="167" formatCode="\_x0000_\_x0000_&quot;L.&quot;\ #,##0;[Red]\-&quot;L.&quot;\ #,###"/>
    <numFmt numFmtId="168" formatCode="&quot;L. &quot;#,##0;[Red]&quot;-L. &quot;#,##0"/>
    <numFmt numFmtId="169" formatCode="#,##0.0"/>
  </numFmts>
  <fonts count="53" x14ac:knownFonts="1">
    <font>
      <sz val="10"/>
      <name val="Arial"/>
    </font>
    <font>
      <u/>
      <sz val="10"/>
      <name val="Arial"/>
      <family val="2"/>
    </font>
    <font>
      <i/>
      <sz val="16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0"/>
      <name val="Arial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MS Sans Serif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8"/>
      <name val="Arial"/>
      <family val="2"/>
    </font>
    <font>
      <i/>
      <sz val="11"/>
      <name val="Arial"/>
      <family val="2"/>
    </font>
    <font>
      <b/>
      <sz val="10"/>
      <color theme="1"/>
      <name val="MS Sans Serif"/>
      <family val="2"/>
    </font>
    <font>
      <b/>
      <sz val="11"/>
      <color theme="1"/>
      <name val="Calibri"/>
      <family val="2"/>
      <scheme val="minor"/>
    </font>
    <font>
      <sz val="9"/>
      <name val="MS Sans Serif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79">
    <xf numFmtId="0" fontId="0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6" fillId="0" borderId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4" applyNumberFormat="0" applyAlignment="0" applyProtection="0"/>
    <xf numFmtId="0" fontId="21" fillId="21" borderId="5" applyNumberFormat="0" applyAlignment="0" applyProtection="0"/>
    <xf numFmtId="166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38" fontId="16" fillId="0" borderId="0" applyFill="0" applyBorder="0" applyAlignment="0" applyProtection="0"/>
    <xf numFmtId="41" fontId="16" fillId="0" borderId="0" applyFont="0" applyFill="0" applyBorder="0" applyAlignment="0" applyProtection="0"/>
    <xf numFmtId="0" fontId="28" fillId="22" borderId="0" applyNumberFormat="0" applyBorder="0" applyAlignment="0" applyProtection="0"/>
    <xf numFmtId="0" fontId="16" fillId="0" borderId="0"/>
    <xf numFmtId="0" fontId="16" fillId="0" borderId="0"/>
    <xf numFmtId="0" fontId="17" fillId="0" borderId="0"/>
    <xf numFmtId="0" fontId="16" fillId="23" borderId="10" applyNumberFormat="0" applyAlignment="0" applyProtection="0"/>
    <xf numFmtId="0" fontId="29" fillId="0" borderId="0"/>
    <xf numFmtId="38" fontId="16" fillId="0" borderId="0" applyFont="0" applyFill="0" applyBorder="0" applyAlignment="0" applyProtection="0"/>
    <xf numFmtId="0" fontId="16" fillId="0" borderId="0" applyProtection="0"/>
    <xf numFmtId="0" fontId="15" fillId="0" borderId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38" fontId="16" fillId="0" borderId="0" applyFill="0" applyBorder="0" applyAlignment="0" applyProtection="0"/>
    <xf numFmtId="0" fontId="16" fillId="0" borderId="0" applyProtection="0"/>
    <xf numFmtId="0" fontId="15" fillId="0" borderId="0"/>
    <xf numFmtId="165" fontId="16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168" fontId="16" fillId="0" borderId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16" fillId="0" borderId="0"/>
    <xf numFmtId="0" fontId="15" fillId="0" borderId="0"/>
    <xf numFmtId="0" fontId="16" fillId="0" borderId="0" applyNumberFormat="0" applyFill="0" applyBorder="0" applyProtection="0">
      <alignment horizontal="left"/>
    </xf>
    <xf numFmtId="0" fontId="16" fillId="0" borderId="0"/>
    <xf numFmtId="165" fontId="16" fillId="0" borderId="0" applyFill="0" applyBorder="0" applyAlignment="0" applyProtection="0"/>
    <xf numFmtId="167" fontId="1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3" fillId="0" borderId="0"/>
    <xf numFmtId="0" fontId="16" fillId="0" borderId="0"/>
    <xf numFmtId="0" fontId="47" fillId="0" borderId="0"/>
  </cellStyleXfs>
  <cellXfs count="54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1" applyFont="1" applyFill="1"/>
    <xf numFmtId="0" fontId="5" fillId="0" borderId="0" xfId="1" applyFont="1"/>
    <xf numFmtId="0" fontId="4" fillId="0" borderId="0" xfId="1" applyFont="1"/>
    <xf numFmtId="0" fontId="5" fillId="0" borderId="0" xfId="1" applyFont="1" applyBorder="1"/>
    <xf numFmtId="0" fontId="5" fillId="0" borderId="1" xfId="1" applyFont="1" applyBorder="1"/>
    <xf numFmtId="0" fontId="5" fillId="0" borderId="1" xfId="1" applyFont="1" applyBorder="1" applyAlignment="1">
      <alignment horizontal="right"/>
    </xf>
    <xf numFmtId="0" fontId="6" fillId="0" borderId="1" xfId="1" applyFont="1" applyBorder="1" applyAlignment="1">
      <alignment horizontal="right" wrapText="1"/>
    </xf>
    <xf numFmtId="0" fontId="5" fillId="0" borderId="0" xfId="1" applyFont="1" applyAlignment="1">
      <alignment horizontal="left"/>
    </xf>
    <xf numFmtId="1" fontId="5" fillId="0" borderId="0" xfId="1" applyNumberFormat="1" applyFont="1"/>
    <xf numFmtId="1" fontId="5" fillId="0" borderId="0" xfId="1" quotePrefix="1" applyNumberFormat="1" applyFont="1" applyAlignment="1">
      <alignment horizontal="right"/>
    </xf>
    <xf numFmtId="1" fontId="5" fillId="0" borderId="0" xfId="1" applyNumberFormat="1" applyFont="1" applyBorder="1"/>
    <xf numFmtId="0" fontId="5" fillId="0" borderId="0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2" xfId="1" applyFont="1" applyBorder="1"/>
    <xf numFmtId="0" fontId="5" fillId="0" borderId="2" xfId="1" applyFont="1" applyBorder="1" applyAlignment="1">
      <alignment horizontal="right"/>
    </xf>
    <xf numFmtId="0" fontId="5" fillId="0" borderId="0" xfId="1" applyFont="1" applyFill="1" applyBorder="1"/>
    <xf numFmtId="0" fontId="5" fillId="0" borderId="3" xfId="1" applyFont="1" applyFill="1" applyBorder="1"/>
    <xf numFmtId="0" fontId="5" fillId="0" borderId="2" xfId="1" applyFont="1" applyFill="1" applyBorder="1"/>
    <xf numFmtId="0" fontId="5" fillId="0" borderId="0" xfId="1" applyFont="1" applyFill="1"/>
    <xf numFmtId="164" fontId="5" fillId="0" borderId="0" xfId="1" applyNumberFormat="1" applyFont="1"/>
    <xf numFmtId="0" fontId="6" fillId="0" borderId="0" xfId="1" applyFont="1" applyAlignment="1">
      <alignment horizontal="right"/>
    </xf>
    <xf numFmtId="0" fontId="6" fillId="0" borderId="0" xfId="1" applyFont="1"/>
    <xf numFmtId="164" fontId="6" fillId="0" borderId="0" xfId="1" applyNumberFormat="1" applyFont="1"/>
    <xf numFmtId="0" fontId="6" fillId="0" borderId="0" xfId="1" applyFont="1" applyFill="1"/>
    <xf numFmtId="0" fontId="4" fillId="0" borderId="2" xfId="1" applyFont="1" applyBorder="1"/>
    <xf numFmtId="164" fontId="4" fillId="0" borderId="2" xfId="1" applyNumberFormat="1" applyFont="1" applyBorder="1"/>
    <xf numFmtId="0" fontId="4" fillId="0" borderId="2" xfId="1" applyFont="1" applyFill="1" applyBorder="1"/>
    <xf numFmtId="0" fontId="8" fillId="0" borderId="0" xfId="1" applyFont="1"/>
    <xf numFmtId="0" fontId="9" fillId="0" borderId="0" xfId="1" applyFont="1"/>
    <xf numFmtId="0" fontId="5" fillId="0" borderId="3" xfId="1" applyFont="1" applyBorder="1"/>
    <xf numFmtId="0" fontId="5" fillId="0" borderId="1" xfId="1" applyFont="1" applyBorder="1" applyAlignment="1">
      <alignment horizontal="centerContinuous"/>
    </xf>
    <xf numFmtId="0" fontId="5" fillId="0" borderId="3" xfId="1" applyFont="1" applyBorder="1" applyAlignment="1">
      <alignment horizontal="centerContinuous"/>
    </xf>
    <xf numFmtId="0" fontId="5" fillId="0" borderId="0" xfId="1" applyFont="1" applyBorder="1" applyAlignment="1">
      <alignment horizontal="centerContinuous"/>
    </xf>
    <xf numFmtId="0" fontId="5" fillId="0" borderId="0" xfId="0" applyNumberFormat="1" applyFont="1" applyBorder="1"/>
    <xf numFmtId="0" fontId="6" fillId="0" borderId="0" xfId="0" applyNumberFormat="1" applyFont="1" applyBorder="1"/>
    <xf numFmtId="1" fontId="6" fillId="0" borderId="0" xfId="1" applyNumberFormat="1" applyFont="1" applyBorder="1"/>
    <xf numFmtId="0" fontId="4" fillId="0" borderId="0" xfId="1" applyFont="1" applyBorder="1"/>
    <xf numFmtId="164" fontId="4" fillId="0" borderId="0" xfId="1" applyNumberFormat="1" applyFont="1" applyBorder="1"/>
    <xf numFmtId="1" fontId="4" fillId="0" borderId="0" xfId="1" applyNumberFormat="1" applyFont="1" applyBorder="1"/>
    <xf numFmtId="164" fontId="5" fillId="0" borderId="0" xfId="1" applyNumberFormat="1" applyFont="1" applyAlignment="1">
      <alignment horizontal="right"/>
    </xf>
    <xf numFmtId="0" fontId="6" fillId="0" borderId="0" xfId="0" quotePrefix="1" applyNumberFormat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Continuous"/>
    </xf>
    <xf numFmtId="3" fontId="5" fillId="0" borderId="0" xfId="1" applyNumberFormat="1" applyFont="1"/>
    <xf numFmtId="0" fontId="5" fillId="0" borderId="0" xfId="0" applyNumberFormat="1" applyFont="1"/>
    <xf numFmtId="0" fontId="6" fillId="0" borderId="0" xfId="1" applyFont="1" applyBorder="1"/>
    <xf numFmtId="0" fontId="6" fillId="0" borderId="0" xfId="0" quotePrefix="1" applyNumberFormat="1" applyFont="1" applyAlignment="1">
      <alignment horizontal="right"/>
    </xf>
    <xf numFmtId="3" fontId="6" fillId="0" borderId="0" xfId="1" applyNumberFormat="1" applyFont="1"/>
    <xf numFmtId="3" fontId="4" fillId="0" borderId="0" xfId="1" applyNumberFormat="1" applyFont="1"/>
    <xf numFmtId="164" fontId="4" fillId="0" borderId="0" xfId="1" applyNumberFormat="1" applyFont="1"/>
    <xf numFmtId="0" fontId="6" fillId="0" borderId="0" xfId="0" applyNumberFormat="1" applyFont="1"/>
    <xf numFmtId="1" fontId="4" fillId="0" borderId="2" xfId="1" applyNumberFormat="1" applyFont="1" applyBorder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/>
    <xf numFmtId="164" fontId="5" fillId="0" borderId="0" xfId="1" applyNumberFormat="1" applyFont="1" applyBorder="1"/>
    <xf numFmtId="0" fontId="5" fillId="0" borderId="2" xfId="1" applyFont="1" applyBorder="1" applyAlignment="1">
      <alignment horizontal="right" wrapText="1"/>
    </xf>
    <xf numFmtId="0" fontId="5" fillId="0" borderId="0" xfId="1" applyFont="1" applyBorder="1" applyAlignment="1">
      <alignment horizontal="right" wrapText="1"/>
    </xf>
    <xf numFmtId="0" fontId="5" fillId="0" borderId="0" xfId="1" applyFont="1" applyBorder="1" applyAlignment="1">
      <alignment horizontal="right"/>
    </xf>
    <xf numFmtId="49" fontId="5" fillId="0" borderId="0" xfId="1" applyNumberFormat="1" applyFont="1"/>
    <xf numFmtId="49" fontId="5" fillId="0" borderId="0" xfId="1" applyNumberFormat="1" applyFont="1" applyBorder="1"/>
    <xf numFmtId="164" fontId="6" fillId="0" borderId="0" xfId="1" applyNumberFormat="1" applyFont="1" applyBorder="1" applyAlignment="1">
      <alignment horizontal="right"/>
    </xf>
    <xf numFmtId="164" fontId="10" fillId="0" borderId="0" xfId="1" applyNumberFormat="1" applyFont="1" applyBorder="1"/>
    <xf numFmtId="164" fontId="10" fillId="0" borderId="2" xfId="1" applyNumberFormat="1" applyFont="1" applyBorder="1"/>
    <xf numFmtId="0" fontId="4" fillId="0" borderId="0" xfId="1" applyFont="1" applyFill="1" applyBorder="1"/>
    <xf numFmtId="0" fontId="5" fillId="0" borderId="3" xfId="1" applyFont="1" applyBorder="1" applyAlignment="1"/>
    <xf numFmtId="0" fontId="5" fillId="0" borderId="3" xfId="1" applyFont="1" applyBorder="1" applyAlignment="1">
      <alignment horizontal="center"/>
    </xf>
    <xf numFmtId="0" fontId="5" fillId="0" borderId="1" xfId="1" applyFont="1" applyFill="1" applyBorder="1" applyAlignment="1">
      <alignment horizontal="right" wrapText="1"/>
    </xf>
    <xf numFmtId="0" fontId="5" fillId="0" borderId="0" xfId="1" applyFont="1" applyAlignment="1">
      <alignment horizontal="center"/>
    </xf>
    <xf numFmtId="1" fontId="5" fillId="0" borderId="0" xfId="1" applyNumberFormat="1" applyFont="1" applyAlignment="1"/>
    <xf numFmtId="164" fontId="5" fillId="0" borderId="0" xfId="1" applyNumberFormat="1" applyFont="1" applyAlignment="1"/>
    <xf numFmtId="164" fontId="0" fillId="0" borderId="0" xfId="0" applyNumberFormat="1"/>
    <xf numFmtId="1" fontId="4" fillId="0" borderId="0" xfId="1" applyNumberFormat="1" applyFont="1" applyAlignment="1"/>
    <xf numFmtId="164" fontId="4" fillId="0" borderId="0" xfId="1" applyNumberFormat="1" applyFont="1" applyAlignment="1"/>
    <xf numFmtId="0" fontId="5" fillId="0" borderId="0" xfId="1" applyFont="1" applyAlignment="1"/>
    <xf numFmtId="1" fontId="4" fillId="0" borderId="2" xfId="1" applyNumberFormat="1" applyFont="1" applyBorder="1" applyAlignment="1"/>
    <xf numFmtId="0" fontId="5" fillId="0" borderId="2" xfId="1" applyFont="1" applyBorder="1" applyAlignment="1"/>
    <xf numFmtId="0" fontId="4" fillId="0" borderId="3" xfId="1" applyFont="1" applyBorder="1"/>
    <xf numFmtId="0" fontId="5" fillId="0" borderId="0" xfId="1" applyFont="1" applyFill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NumberFormat="1"/>
    <xf numFmtId="0" fontId="13" fillId="0" borderId="0" xfId="0" applyFont="1" applyFill="1" applyBorder="1"/>
    <xf numFmtId="0" fontId="8" fillId="0" borderId="0" xfId="1" applyFont="1" applyBorder="1"/>
    <xf numFmtId="0" fontId="5" fillId="0" borderId="0" xfId="0" applyFont="1" applyFill="1"/>
    <xf numFmtId="0" fontId="4" fillId="0" borderId="0" xfId="0" applyFont="1" applyFill="1"/>
    <xf numFmtId="0" fontId="5" fillId="0" borderId="3" xfId="0" applyFont="1" applyBorder="1"/>
    <xf numFmtId="0" fontId="5" fillId="0" borderId="1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5" fillId="0" borderId="2" xfId="0" applyFont="1" applyBorder="1"/>
    <xf numFmtId="0" fontId="5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49" fontId="5" fillId="0" borderId="0" xfId="0" applyNumberFormat="1" applyFont="1"/>
    <xf numFmtId="0" fontId="5" fillId="0" borderId="0" xfId="0" applyFont="1"/>
    <xf numFmtId="49" fontId="5" fillId="0" borderId="0" xfId="0" applyNumberFormat="1" applyFont="1" applyBorder="1"/>
    <xf numFmtId="0" fontId="4" fillId="0" borderId="2" xfId="0" applyFont="1" applyBorder="1"/>
    <xf numFmtId="49" fontId="5" fillId="0" borderId="0" xfId="0" applyNumberFormat="1" applyFont="1" applyBorder="1" applyAlignment="1">
      <alignment horizontal="left" wrapText="1"/>
    </xf>
    <xf numFmtId="0" fontId="6" fillId="0" borderId="0" xfId="0" applyFont="1"/>
    <xf numFmtId="164" fontId="6" fillId="0" borderId="0" xfId="1" applyNumberFormat="1" applyFont="1" applyAlignment="1">
      <alignment horizontal="right"/>
    </xf>
    <xf numFmtId="164" fontId="5" fillId="0" borderId="0" xfId="0" applyNumberFormat="1" applyFont="1" applyBorder="1"/>
    <xf numFmtId="0" fontId="16" fillId="0" borderId="0" xfId="0" applyFont="1"/>
    <xf numFmtId="1" fontId="5" fillId="0" borderId="0" xfId="1" applyNumberFormat="1" applyFont="1" applyFill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164" fontId="5" fillId="0" borderId="0" xfId="1" applyNumberFormat="1" applyFont="1" applyFill="1" applyAlignment="1"/>
    <xf numFmtId="164" fontId="4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right"/>
    </xf>
    <xf numFmtId="164" fontId="5" fillId="0" borderId="2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2" xfId="1" applyFont="1" applyFill="1" applyBorder="1" applyAlignment="1">
      <alignment horizontal="right"/>
    </xf>
    <xf numFmtId="0" fontId="4" fillId="0" borderId="0" xfId="0" applyFont="1" applyBorder="1"/>
    <xf numFmtId="3" fontId="4" fillId="0" borderId="0" xfId="1" applyNumberFormat="1" applyFont="1" applyBorder="1"/>
    <xf numFmtId="3" fontId="6" fillId="0" borderId="0" xfId="1" applyNumberFormat="1" applyFont="1" applyBorder="1"/>
    <xf numFmtId="0" fontId="6" fillId="0" borderId="0" xfId="0" applyFont="1" applyBorder="1"/>
    <xf numFmtId="0" fontId="5" fillId="0" borderId="2" xfId="1" applyFont="1" applyBorder="1" applyAlignment="1">
      <alignment horizontal="right" wrapText="1"/>
    </xf>
    <xf numFmtId="0" fontId="8" fillId="0" borderId="0" xfId="0" applyFont="1" applyAlignment="1">
      <alignment vertical="top" wrapText="1"/>
    </xf>
    <xf numFmtId="0" fontId="4" fillId="0" borderId="0" xfId="65" applyFont="1" applyFill="1" applyProtection="1">
      <protection locked="0"/>
    </xf>
    <xf numFmtId="0" fontId="5" fillId="0" borderId="0" xfId="65" applyFont="1" applyProtection="1">
      <protection locked="0"/>
    </xf>
    <xf numFmtId="0" fontId="16" fillId="0" borderId="0" xfId="65" applyFont="1" applyProtection="1">
      <protection locked="0"/>
    </xf>
    <xf numFmtId="0" fontId="5" fillId="0" borderId="3" xfId="65" applyFont="1" applyBorder="1" applyProtection="1">
      <protection locked="0"/>
    </xf>
    <xf numFmtId="0" fontId="5" fillId="0" borderId="2" xfId="65" applyFont="1" applyBorder="1" applyProtection="1">
      <protection locked="0"/>
    </xf>
    <xf numFmtId="0" fontId="13" fillId="0" borderId="2" xfId="46" applyFont="1" applyBorder="1" applyAlignment="1">
      <alignment horizontal="right" wrapText="1"/>
    </xf>
    <xf numFmtId="0" fontId="5" fillId="0" borderId="2" xfId="65" applyFont="1" applyBorder="1" applyAlignment="1" applyProtection="1">
      <alignment horizontal="right" wrapText="1"/>
      <protection locked="0"/>
    </xf>
    <xf numFmtId="0" fontId="5" fillId="0" borderId="0" xfId="65" applyFont="1" applyBorder="1" applyProtection="1">
      <protection locked="0"/>
    </xf>
    <xf numFmtId="0" fontId="5" fillId="0" borderId="0" xfId="65" applyFont="1" applyBorder="1" applyAlignment="1" applyProtection="1">
      <alignment horizontal="left"/>
      <protection locked="0"/>
    </xf>
    <xf numFmtId="0" fontId="8" fillId="0" borderId="0" xfId="65" applyFont="1" applyProtection="1">
      <protection locked="0"/>
    </xf>
    <xf numFmtId="0" fontId="5" fillId="0" borderId="1" xfId="65" applyFont="1" applyBorder="1" applyAlignment="1" applyProtection="1">
      <alignment horizontal="centerContinuous"/>
      <protection locked="0"/>
    </xf>
    <xf numFmtId="0" fontId="5" fillId="0" borderId="0" xfId="65" applyFont="1" applyAlignment="1" applyProtection="1">
      <alignment horizontal="left"/>
      <protection locked="0"/>
    </xf>
    <xf numFmtId="0" fontId="5" fillId="0" borderId="0" xfId="65" applyFont="1" applyAlignment="1" applyProtection="1">
      <alignment horizontal="centerContinuous"/>
      <protection locked="0"/>
    </xf>
    <xf numFmtId="0" fontId="4" fillId="0" borderId="2" xfId="65" applyFont="1" applyBorder="1" applyProtection="1">
      <protection locked="0"/>
    </xf>
    <xf numFmtId="0" fontId="34" fillId="0" borderId="0" xfId="65" applyFont="1" applyProtection="1">
      <protection locked="0"/>
    </xf>
    <xf numFmtId="0" fontId="16" fillId="0" borderId="0" xfId="65" applyFont="1" applyFill="1" applyProtection="1">
      <protection locked="0"/>
    </xf>
    <xf numFmtId="164" fontId="16" fillId="0" borderId="0" xfId="65" applyNumberFormat="1" applyFont="1" applyFill="1" applyProtection="1">
      <protection locked="0"/>
    </xf>
    <xf numFmtId="164" fontId="16" fillId="0" borderId="0" xfId="65" applyNumberFormat="1" applyFont="1" applyProtection="1">
      <protection locked="0"/>
    </xf>
    <xf numFmtId="1" fontId="16" fillId="0" borderId="0" xfId="65" applyNumberFormat="1" applyFont="1" applyProtection="1">
      <protection locked="0"/>
    </xf>
    <xf numFmtId="0" fontId="0" fillId="0" borderId="0" xfId="0" applyFill="1" applyBorder="1"/>
    <xf numFmtId="0" fontId="0" fillId="0" borderId="0" xfId="0" applyNumberFormat="1" applyFill="1" applyBorder="1"/>
    <xf numFmtId="0" fontId="35" fillId="0" borderId="0" xfId="0" applyFont="1" applyFill="1" applyBorder="1"/>
    <xf numFmtId="0" fontId="35" fillId="0" borderId="0" xfId="0" applyNumberFormat="1" applyFont="1" applyFill="1" applyBorder="1"/>
    <xf numFmtId="0" fontId="4" fillId="0" borderId="0" xfId="66" applyFont="1"/>
    <xf numFmtId="0" fontId="5" fillId="0" borderId="0" xfId="66" applyFont="1"/>
    <xf numFmtId="0" fontId="16" fillId="0" borderId="0" xfId="66" applyFont="1"/>
    <xf numFmtId="0" fontId="5" fillId="0" borderId="0" xfId="66" applyFont="1" applyBorder="1"/>
    <xf numFmtId="0" fontId="5" fillId="0" borderId="1" xfId="65" applyFont="1" applyBorder="1" applyProtection="1">
      <protection locked="0"/>
    </xf>
    <xf numFmtId="0" fontId="5" fillId="0" borderId="0" xfId="66" applyFont="1" applyAlignment="1">
      <alignment horizontal="left"/>
    </xf>
    <xf numFmtId="0" fontId="5" fillId="0" borderId="0" xfId="66" applyFont="1" applyBorder="1" applyAlignment="1">
      <alignment horizontal="left"/>
    </xf>
    <xf numFmtId="0" fontId="5" fillId="0" borderId="2" xfId="66" applyFont="1" applyBorder="1" applyAlignment="1">
      <alignment horizontal="left"/>
    </xf>
    <xf numFmtId="0" fontId="16" fillId="0" borderId="0" xfId="66" applyFont="1" applyBorder="1"/>
    <xf numFmtId="0" fontId="5" fillId="0" borderId="0" xfId="65" applyFont="1" applyAlignment="1" applyProtection="1">
      <alignment horizontal="right"/>
      <protection locked="0"/>
    </xf>
    <xf numFmtId="0" fontId="5" fillId="0" borderId="0" xfId="65" applyFont="1" applyBorder="1" applyAlignment="1" applyProtection="1">
      <alignment horizontal="right"/>
      <protection locked="0"/>
    </xf>
    <xf numFmtId="0" fontId="4" fillId="0" borderId="0" xfId="65" applyFont="1" applyBorder="1" applyProtection="1">
      <protection locked="0"/>
    </xf>
    <xf numFmtId="164" fontId="5" fillId="0" borderId="0" xfId="65" applyNumberFormat="1" applyFont="1" applyProtection="1">
      <protection locked="0"/>
    </xf>
    <xf numFmtId="0" fontId="4" fillId="0" borderId="0" xfId="66" applyFont="1" applyFill="1"/>
    <xf numFmtId="0" fontId="5" fillId="0" borderId="1" xfId="66" applyFont="1" applyBorder="1"/>
    <xf numFmtId="0" fontId="5" fillId="0" borderId="0" xfId="66" applyFont="1" applyBorder="1" applyAlignment="1">
      <alignment horizontal="right" wrapText="1"/>
    </xf>
    <xf numFmtId="0" fontId="5" fillId="0" borderId="0" xfId="66" applyFont="1" applyBorder="1" applyAlignment="1"/>
    <xf numFmtId="0" fontId="5" fillId="0" borderId="0" xfId="66" applyFont="1" applyAlignment="1"/>
    <xf numFmtId="0" fontId="5" fillId="0" borderId="2" xfId="66" applyFont="1" applyBorder="1"/>
    <xf numFmtId="0" fontId="5" fillId="0" borderId="2" xfId="66" applyFont="1" applyBorder="1" applyAlignment="1"/>
    <xf numFmtId="0" fontId="5" fillId="0" borderId="3" xfId="65" applyFont="1" applyBorder="1" applyAlignment="1" applyProtection="1">
      <alignment horizontal="center" wrapText="1"/>
      <protection locked="0"/>
    </xf>
    <xf numFmtId="0" fontId="5" fillId="0" borderId="0" xfId="65" applyFont="1" applyAlignment="1" applyProtection="1">
      <alignment wrapText="1"/>
      <protection locked="0"/>
    </xf>
    <xf numFmtId="164" fontId="5" fillId="0" borderId="0" xfId="65" applyNumberFormat="1" applyFont="1" applyAlignment="1" applyProtection="1">
      <alignment horizontal="right"/>
      <protection locked="0"/>
    </xf>
    <xf numFmtId="164" fontId="5" fillId="0" borderId="0" xfId="0" applyNumberFormat="1" applyFont="1"/>
    <xf numFmtId="0" fontId="5" fillId="0" borderId="0" xfId="65" applyFont="1" applyAlignment="1" applyProtection="1">
      <alignment horizontal="left" wrapText="1"/>
      <protection locked="0"/>
    </xf>
    <xf numFmtId="0" fontId="5" fillId="0" borderId="0" xfId="65" applyFont="1" applyBorder="1" applyAlignment="1" applyProtection="1">
      <alignment horizontal="left" wrapText="1"/>
      <protection locked="0"/>
    </xf>
    <xf numFmtId="0" fontId="5" fillId="0" borderId="0" xfId="65" applyFont="1" applyBorder="1" applyProtection="1"/>
    <xf numFmtId="164" fontId="4" fillId="0" borderId="2" xfId="65" applyNumberFormat="1" applyFont="1" applyBorder="1" applyAlignment="1" applyProtection="1">
      <alignment horizontal="right"/>
      <protection locked="0"/>
    </xf>
    <xf numFmtId="164" fontId="4" fillId="0" borderId="0" xfId="65" applyNumberFormat="1" applyFont="1" applyBorder="1" applyAlignment="1" applyProtection="1">
      <alignment horizontal="right"/>
      <protection locked="0"/>
    </xf>
    <xf numFmtId="0" fontId="0" fillId="0" borderId="0" xfId="0" applyBorder="1"/>
    <xf numFmtId="0" fontId="4" fillId="0" borderId="0" xfId="65" applyFont="1" applyFill="1" applyAlignment="1" applyProtection="1">
      <protection locked="0"/>
    </xf>
    <xf numFmtId="0" fontId="5" fillId="0" borderId="1" xfId="65" applyFont="1" applyBorder="1" applyAlignment="1" applyProtection="1">
      <alignment horizontal="right" wrapText="1"/>
      <protection locked="0"/>
    </xf>
    <xf numFmtId="0" fontId="5" fillId="0" borderId="1" xfId="65" applyFont="1" applyBorder="1" applyAlignment="1" applyProtection="1">
      <alignment horizontal="right"/>
      <protection locked="0"/>
    </xf>
    <xf numFmtId="0" fontId="5" fillId="0" borderId="2" xfId="65" applyFont="1" applyBorder="1" applyAlignment="1" applyProtection="1">
      <alignment horizontal="right"/>
      <protection locked="0"/>
    </xf>
    <xf numFmtId="0" fontId="5" fillId="0" borderId="0" xfId="65" applyFont="1" applyProtection="1"/>
    <xf numFmtId="164" fontId="5" fillId="0" borderId="0" xfId="65" applyNumberFormat="1" applyFont="1" applyBorder="1" applyProtection="1"/>
    <xf numFmtId="0" fontId="4" fillId="0" borderId="0" xfId="65" applyFont="1" applyProtection="1">
      <protection locked="0"/>
    </xf>
    <xf numFmtId="0" fontId="5" fillId="0" borderId="0" xfId="65" applyFont="1" applyFill="1" applyBorder="1" applyAlignment="1" applyProtection="1">
      <alignment horizontal="left" wrapText="1"/>
      <protection locked="0"/>
    </xf>
    <xf numFmtId="0" fontId="4" fillId="0" borderId="2" xfId="65" applyFont="1" applyBorder="1" applyProtection="1"/>
    <xf numFmtId="164" fontId="4" fillId="0" borderId="2" xfId="65" applyNumberFormat="1" applyFont="1" applyBorder="1" applyProtection="1"/>
    <xf numFmtId="0" fontId="4" fillId="0" borderId="0" xfId="65" applyFont="1" applyBorder="1" applyProtection="1"/>
    <xf numFmtId="0" fontId="16" fillId="0" borderId="0" xfId="65" applyFont="1" applyBorder="1" applyProtection="1">
      <protection locked="0"/>
    </xf>
    <xf numFmtId="0" fontId="5" fillId="0" borderId="3" xfId="66" applyFont="1" applyBorder="1"/>
    <xf numFmtId="0" fontId="5" fillId="0" borderId="2" xfId="66" applyFont="1" applyBorder="1" applyAlignment="1">
      <alignment horizontal="left" wrapText="1"/>
    </xf>
    <xf numFmtId="0" fontId="5" fillId="0" borderId="2" xfId="66" applyFont="1" applyBorder="1" applyAlignment="1">
      <alignment horizontal="right"/>
    </xf>
    <xf numFmtId="164" fontId="5" fillId="0" borderId="0" xfId="66" applyNumberFormat="1" applyFont="1"/>
    <xf numFmtId="164" fontId="0" fillId="0" borderId="0" xfId="0" applyNumberFormat="1" applyBorder="1"/>
    <xf numFmtId="164" fontId="16" fillId="0" borderId="0" xfId="66" applyNumberFormat="1" applyFont="1" applyBorder="1"/>
    <xf numFmtId="0" fontId="5" fillId="0" borderId="0" xfId="66" applyFont="1" applyFill="1" applyBorder="1"/>
    <xf numFmtId="0" fontId="5" fillId="0" borderId="0" xfId="66" applyFont="1" applyFill="1"/>
    <xf numFmtId="164" fontId="5" fillId="0" borderId="0" xfId="66" applyNumberFormat="1" applyFont="1" applyFill="1"/>
    <xf numFmtId="0" fontId="16" fillId="0" borderId="0" xfId="66" applyFont="1" applyFill="1" applyBorder="1"/>
    <xf numFmtId="0" fontId="16" fillId="0" borderId="0" xfId="66" applyFont="1" applyFill="1"/>
    <xf numFmtId="0" fontId="4" fillId="0" borderId="2" xfId="66" applyFont="1" applyFill="1" applyBorder="1"/>
    <xf numFmtId="1" fontId="4" fillId="0" borderId="2" xfId="66" applyNumberFormat="1" applyFont="1" applyBorder="1"/>
    <xf numFmtId="164" fontId="4" fillId="0" borderId="2" xfId="66" applyNumberFormat="1" applyFont="1" applyBorder="1"/>
    <xf numFmtId="0" fontId="4" fillId="0" borderId="2" xfId="66" applyFont="1" applyBorder="1"/>
    <xf numFmtId="1" fontId="4" fillId="0" borderId="0" xfId="66" applyNumberFormat="1" applyFont="1" applyBorder="1"/>
    <xf numFmtId="0" fontId="4" fillId="0" borderId="0" xfId="46" applyFont="1" applyFill="1"/>
    <xf numFmtId="0" fontId="5" fillId="0" borderId="0" xfId="46" applyFont="1"/>
    <xf numFmtId="0" fontId="16" fillId="0" borderId="0" xfId="46" applyFont="1"/>
    <xf numFmtId="0" fontId="4" fillId="0" borderId="0" xfId="46" applyFont="1"/>
    <xf numFmtId="0" fontId="5" fillId="0" borderId="13" xfId="46" applyFont="1" applyFill="1" applyBorder="1" applyAlignment="1">
      <alignment horizontal="right"/>
    </xf>
    <xf numFmtId="0" fontId="5" fillId="0" borderId="14" xfId="46" applyFont="1" applyBorder="1"/>
    <xf numFmtId="0" fontId="5" fillId="0" borderId="0" xfId="46" applyFont="1" applyBorder="1" applyAlignment="1">
      <alignment horizontal="left"/>
    </xf>
    <xf numFmtId="0" fontId="4" fillId="0" borderId="0" xfId="46" applyFont="1" applyBorder="1"/>
    <xf numFmtId="3" fontId="5" fillId="0" borderId="0" xfId="46" applyNumberFormat="1" applyFont="1" applyFill="1" applyBorder="1" applyAlignment="1">
      <alignment horizontal="right"/>
    </xf>
    <xf numFmtId="3" fontId="5" fillId="0" borderId="0" xfId="46" applyNumberFormat="1" applyFont="1" applyBorder="1" applyAlignment="1">
      <alignment horizontal="right"/>
    </xf>
    <xf numFmtId="0" fontId="4" fillId="0" borderId="0" xfId="46" applyFont="1" applyFill="1" applyBorder="1" applyAlignment="1">
      <alignment horizontal="left"/>
    </xf>
    <xf numFmtId="3" fontId="4" fillId="0" borderId="0" xfId="46" applyNumberFormat="1" applyFont="1" applyFill="1" applyAlignment="1">
      <alignment horizontal="right"/>
    </xf>
    <xf numFmtId="0" fontId="5" fillId="0" borderId="0" xfId="46" applyFont="1" applyAlignment="1">
      <alignment horizontal="right"/>
    </xf>
    <xf numFmtId="164" fontId="5" fillId="0" borderId="0" xfId="46" applyNumberFormat="1" applyFont="1"/>
    <xf numFmtId="0" fontId="4" fillId="0" borderId="13" xfId="46" applyFont="1" applyFill="1" applyBorder="1" applyAlignment="1">
      <alignment horizontal="left"/>
    </xf>
    <xf numFmtId="169" fontId="4" fillId="0" borderId="2" xfId="46" applyNumberFormat="1" applyFont="1" applyFill="1" applyBorder="1" applyAlignment="1">
      <alignment horizontal="right"/>
    </xf>
    <xf numFmtId="0" fontId="8" fillId="0" borderId="0" xfId="46" applyFont="1"/>
    <xf numFmtId="0" fontId="16" fillId="0" borderId="0" xfId="46" applyFont="1" applyFill="1" applyBorder="1"/>
    <xf numFmtId="0" fontId="16" fillId="0" borderId="15" xfId="46" applyFont="1" applyBorder="1"/>
    <xf numFmtId="0" fontId="16" fillId="0" borderId="0" xfId="46" applyFont="1" applyBorder="1"/>
    <xf numFmtId="0" fontId="16" fillId="0" borderId="0" xfId="46" applyNumberFormat="1" applyFont="1" applyBorder="1"/>
    <xf numFmtId="0" fontId="16" fillId="0" borderId="16" xfId="46" applyFont="1" applyBorder="1"/>
    <xf numFmtId="0" fontId="16" fillId="0" borderId="0" xfId="46" applyNumberFormat="1" applyFont="1"/>
    <xf numFmtId="0" fontId="5" fillId="0" borderId="1" xfId="66" applyFont="1" applyFill="1" applyBorder="1"/>
    <xf numFmtId="0" fontId="16" fillId="0" borderId="0" xfId="46"/>
    <xf numFmtId="0" fontId="16" fillId="0" borderId="0" xfId="46" applyBorder="1"/>
    <xf numFmtId="0" fontId="5" fillId="0" borderId="0" xfId="46" applyFont="1" applyBorder="1"/>
    <xf numFmtId="0" fontId="9" fillId="0" borderId="0" xfId="0" applyFont="1" applyAlignment="1">
      <alignment horizontal="left"/>
    </xf>
    <xf numFmtId="0" fontId="37" fillId="0" borderId="0" xfId="0" applyFont="1"/>
    <xf numFmtId="0" fontId="39" fillId="0" borderId="0" xfId="0" applyFont="1" applyAlignment="1"/>
    <xf numFmtId="0" fontId="39" fillId="0" borderId="0" xfId="0" applyFont="1" applyAlignment="1">
      <alignment horizontal="center"/>
    </xf>
    <xf numFmtId="0" fontId="9" fillId="0" borderId="0" xfId="74" applyFont="1" applyBorder="1" applyAlignment="1"/>
    <xf numFmtId="0" fontId="3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42" fillId="0" borderId="0" xfId="0" applyFont="1" applyAlignment="1">
      <alignment horizontal="left"/>
    </xf>
    <xf numFmtId="0" fontId="42" fillId="0" borderId="0" xfId="46" applyFont="1" applyAlignment="1">
      <alignment horizontal="left"/>
    </xf>
    <xf numFmtId="0" fontId="5" fillId="0" borderId="0" xfId="0" applyFont="1" applyAlignment="1">
      <alignment vertical="top"/>
    </xf>
    <xf numFmtId="0" fontId="16" fillId="0" borderId="0" xfId="46" applyFill="1"/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0" xfId="1" applyFont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5" fillId="0" borderId="1" xfId="66" applyFont="1" applyBorder="1" applyAlignment="1">
      <alignment horizontal="right" wrapText="1"/>
    </xf>
    <xf numFmtId="0" fontId="5" fillId="0" borderId="2" xfId="65" applyFont="1" applyBorder="1" applyAlignment="1" applyProtection="1">
      <alignment horizontal="left"/>
      <protection locked="0"/>
    </xf>
    <xf numFmtId="0" fontId="16" fillId="0" borderId="0" xfId="46" applyNumberFormat="1" applyFill="1"/>
    <xf numFmtId="0" fontId="16" fillId="0" borderId="0" xfId="46" applyFill="1" applyBorder="1"/>
    <xf numFmtId="0" fontId="16" fillId="0" borderId="0" xfId="46" applyNumberFormat="1" applyFill="1" applyBorder="1"/>
    <xf numFmtId="0" fontId="43" fillId="0" borderId="0" xfId="46" applyFont="1" applyFill="1" applyBorder="1"/>
    <xf numFmtId="0" fontId="43" fillId="0" borderId="0" xfId="46" applyNumberFormat="1" applyFont="1" applyFill="1" applyBorder="1"/>
    <xf numFmtId="0" fontId="36" fillId="0" borderId="0" xfId="46" applyFont="1"/>
    <xf numFmtId="0" fontId="5" fillId="0" borderId="2" xfId="46" applyFont="1" applyBorder="1" applyAlignment="1">
      <alignment horizontal="right"/>
    </xf>
    <xf numFmtId="0" fontId="4" fillId="0" borderId="2" xfId="46" applyFont="1" applyBorder="1"/>
    <xf numFmtId="0" fontId="16" fillId="0" borderId="2" xfId="46" applyBorder="1"/>
    <xf numFmtId="0" fontId="5" fillId="0" borderId="2" xfId="1" applyFont="1" applyBorder="1" applyAlignment="1">
      <alignment horizontal="right" wrapText="1"/>
    </xf>
    <xf numFmtId="0" fontId="5" fillId="0" borderId="2" xfId="66" applyFont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34" fillId="0" borderId="2" xfId="66" applyFont="1" applyBorder="1"/>
    <xf numFmtId="0" fontId="16" fillId="0" borderId="3" xfId="46" applyBorder="1"/>
    <xf numFmtId="0" fontId="6" fillId="0" borderId="0" xfId="0" applyNumberFormat="1" applyFont="1" applyBorder="1" applyAlignment="1">
      <alignment horizontal="right"/>
    </xf>
    <xf numFmtId="3" fontId="4" fillId="0" borderId="2" xfId="1" applyNumberFormat="1" applyFont="1" applyBorder="1"/>
    <xf numFmtId="0" fontId="43" fillId="0" borderId="0" xfId="0" applyFont="1" applyFill="1" applyBorder="1"/>
    <xf numFmtId="164" fontId="43" fillId="0" borderId="0" xfId="0" applyNumberFormat="1" applyFont="1" applyFill="1" applyBorder="1"/>
    <xf numFmtId="0" fontId="0" fillId="0" borderId="0" xfId="0" applyNumberFormat="1" applyFill="1"/>
    <xf numFmtId="3" fontId="4" fillId="0" borderId="0" xfId="1" applyNumberFormat="1" applyFont="1" applyAlignment="1"/>
    <xf numFmtId="3" fontId="5" fillId="0" borderId="0" xfId="1" applyNumberFormat="1" applyFont="1" applyAlignment="1"/>
    <xf numFmtId="3" fontId="4" fillId="0" borderId="2" xfId="1" applyNumberFormat="1" applyFont="1" applyBorder="1" applyAlignment="1"/>
    <xf numFmtId="0" fontId="9" fillId="0" borderId="0" xfId="0" applyFont="1" applyAlignment="1">
      <alignment horizontal="center"/>
    </xf>
    <xf numFmtId="164" fontId="4" fillId="0" borderId="2" xfId="65" applyNumberFormat="1" applyFont="1" applyBorder="1" applyProtection="1">
      <protection locked="0"/>
    </xf>
    <xf numFmtId="0" fontId="5" fillId="0" borderId="2" xfId="0" applyFont="1" applyBorder="1"/>
    <xf numFmtId="0" fontId="1" fillId="0" borderId="0" xfId="46" applyFont="1"/>
    <xf numFmtId="0" fontId="2" fillId="0" borderId="0" xfId="46" applyFont="1" applyAlignment="1">
      <alignment horizontal="right"/>
    </xf>
    <xf numFmtId="0" fontId="4" fillId="0" borderId="0" xfId="75" applyFont="1"/>
    <xf numFmtId="0" fontId="4" fillId="0" borderId="0" xfId="75" applyFont="1" applyAlignment="1">
      <alignment horizontal="right"/>
    </xf>
    <xf numFmtId="0" fontId="45" fillId="0" borderId="0" xfId="75" applyFont="1"/>
    <xf numFmtId="0" fontId="3" fillId="0" borderId="0" xfId="75"/>
    <xf numFmtId="0" fontId="45" fillId="0" borderId="2" xfId="75" applyFont="1" applyBorder="1"/>
    <xf numFmtId="0" fontId="5" fillId="0" borderId="3" xfId="75" applyFont="1" applyBorder="1"/>
    <xf numFmtId="0" fontId="5" fillId="0" borderId="3" xfId="75" applyFont="1" applyBorder="1" applyAlignment="1">
      <alignment horizontal="centerContinuous"/>
    </xf>
    <xf numFmtId="0" fontId="5" fillId="0" borderId="2" xfId="75" applyFont="1" applyBorder="1"/>
    <xf numFmtId="0" fontId="5" fillId="0" borderId="2" xfId="75" applyFont="1" applyBorder="1" applyAlignment="1">
      <alignment horizontal="right"/>
    </xf>
    <xf numFmtId="0" fontId="5" fillId="0" borderId="2" xfId="76" applyFont="1" applyBorder="1" applyAlignment="1">
      <alignment horizontal="right" wrapText="1"/>
    </xf>
    <xf numFmtId="0" fontId="5" fillId="0" borderId="0" xfId="75" applyFont="1"/>
    <xf numFmtId="0" fontId="5" fillId="0" borderId="0" xfId="75" applyFont="1" applyAlignment="1">
      <alignment horizontal="right"/>
    </xf>
    <xf numFmtId="0" fontId="5" fillId="0" borderId="0" xfId="75" applyFont="1" applyAlignment="1">
      <alignment horizontal="left"/>
    </xf>
    <xf numFmtId="0" fontId="5" fillId="0" borderId="0" xfId="75" applyFont="1" applyFill="1"/>
    <xf numFmtId="164" fontId="5" fillId="0" borderId="0" xfId="75" applyNumberFormat="1" applyFont="1" applyAlignment="1">
      <alignment horizontal="right"/>
    </xf>
    <xf numFmtId="1" fontId="5" fillId="0" borderId="0" xfId="75" applyNumberFormat="1" applyFont="1" applyAlignment="1">
      <alignment horizontal="right"/>
    </xf>
    <xf numFmtId="0" fontId="4" fillId="0" borderId="2" xfId="75" applyFont="1" applyBorder="1"/>
    <xf numFmtId="1" fontId="4" fillId="0" borderId="2" xfId="75" applyNumberFormat="1" applyFont="1" applyBorder="1"/>
    <xf numFmtId="164" fontId="4" fillId="0" borderId="2" xfId="75" applyNumberFormat="1" applyFont="1" applyBorder="1" applyAlignment="1">
      <alignment horizontal="right"/>
    </xf>
    <xf numFmtId="0" fontId="4" fillId="0" borderId="2" xfId="75" applyFont="1" applyBorder="1" applyAlignment="1">
      <alignment horizontal="right"/>
    </xf>
    <xf numFmtId="164" fontId="4" fillId="0" borderId="2" xfId="75" applyNumberFormat="1" applyFont="1" applyBorder="1"/>
    <xf numFmtId="3" fontId="4" fillId="0" borderId="2" xfId="75" applyNumberFormat="1" applyFont="1" applyBorder="1"/>
    <xf numFmtId="0" fontId="5" fillId="0" borderId="3" xfId="75" applyNumberFormat="1" applyFont="1" applyBorder="1" applyAlignment="1">
      <alignment horizontal="center"/>
    </xf>
    <xf numFmtId="0" fontId="45" fillId="0" borderId="3" xfId="75" applyFont="1" applyBorder="1"/>
    <xf numFmtId="0" fontId="45" fillId="0" borderId="0" xfId="75" applyFont="1" applyBorder="1"/>
    <xf numFmtId="164" fontId="5" fillId="0" borderId="0" xfId="75" applyNumberFormat="1" applyFont="1"/>
    <xf numFmtId="1" fontId="4" fillId="0" borderId="0" xfId="75" applyNumberFormat="1" applyFont="1" applyBorder="1" applyAlignment="1">
      <alignment horizontal="right"/>
    </xf>
    <xf numFmtId="164" fontId="3" fillId="0" borderId="0" xfId="75" applyNumberFormat="1"/>
    <xf numFmtId="0" fontId="4" fillId="0" borderId="0" xfId="75" applyFont="1" applyFill="1"/>
    <xf numFmtId="0" fontId="5" fillId="0" borderId="3" xfId="75" applyFont="1" applyBorder="1" applyAlignment="1">
      <alignment horizontal="center"/>
    </xf>
    <xf numFmtId="0" fontId="5" fillId="0" borderId="0" xfId="75" applyFont="1" applyBorder="1" applyAlignment="1">
      <alignment horizontal="left"/>
    </xf>
    <xf numFmtId="0" fontId="5" fillId="0" borderId="0" xfId="75" applyFont="1" applyBorder="1" applyAlignment="1">
      <alignment horizontal="center"/>
    </xf>
    <xf numFmtId="1" fontId="5" fillId="0" borderId="0" xfId="75" applyNumberFormat="1" applyFont="1" applyBorder="1" applyAlignment="1">
      <alignment horizontal="right"/>
    </xf>
    <xf numFmtId="0" fontId="4" fillId="0" borderId="2" xfId="75" applyFont="1" applyFill="1" applyBorder="1"/>
    <xf numFmtId="1" fontId="4" fillId="0" borderId="2" xfId="75" applyNumberFormat="1" applyFont="1" applyFill="1" applyBorder="1"/>
    <xf numFmtId="164" fontId="4" fillId="0" borderId="2" xfId="75" applyNumberFormat="1" applyFont="1" applyFill="1" applyBorder="1"/>
    <xf numFmtId="1" fontId="3" fillId="0" borderId="0" xfId="75" applyNumberFormat="1"/>
    <xf numFmtId="0" fontId="3" fillId="0" borderId="0" xfId="75" applyBorder="1"/>
    <xf numFmtId="0" fontId="5" fillId="0" borderId="17" xfId="75" applyFont="1" applyBorder="1"/>
    <xf numFmtId="0" fontId="5" fillId="0" borderId="12" xfId="75" applyFont="1" applyBorder="1" applyAlignment="1">
      <alignment horizontal="center"/>
    </xf>
    <xf numFmtId="0" fontId="5" fillId="0" borderId="13" xfId="75" applyFont="1" applyBorder="1"/>
    <xf numFmtId="0" fontId="5" fillId="0" borderId="12" xfId="75" applyFont="1" applyBorder="1" applyAlignment="1">
      <alignment horizontal="right"/>
    </xf>
    <xf numFmtId="0" fontId="5" fillId="0" borderId="0" xfId="75" applyFont="1" applyBorder="1"/>
    <xf numFmtId="0" fontId="6" fillId="0" borderId="0" xfId="75" applyFont="1"/>
    <xf numFmtId="0" fontId="6" fillId="0" borderId="0" xfId="75" applyFont="1" applyBorder="1"/>
    <xf numFmtId="0" fontId="4" fillId="0" borderId="13" xfId="75" applyFont="1" applyBorder="1"/>
    <xf numFmtId="0" fontId="16" fillId="0" borderId="0" xfId="75" applyFont="1" applyBorder="1"/>
    <xf numFmtId="0" fontId="16" fillId="0" borderId="0" xfId="75" applyFont="1"/>
    <xf numFmtId="0" fontId="5" fillId="0" borderId="0" xfId="76" applyFont="1"/>
    <xf numFmtId="0" fontId="4" fillId="0" borderId="0" xfId="75" applyFont="1" applyBorder="1"/>
    <xf numFmtId="164" fontId="5" fillId="0" borderId="0" xfId="75" applyNumberFormat="1" applyFont="1" applyBorder="1"/>
    <xf numFmtId="164" fontId="4" fillId="0" borderId="13" xfId="75" applyNumberFormat="1" applyFont="1" applyBorder="1"/>
    <xf numFmtId="0" fontId="4" fillId="0" borderId="0" xfId="76" applyFont="1"/>
    <xf numFmtId="1" fontId="5" fillId="0" borderId="0" xfId="75" applyNumberFormat="1" applyFont="1" applyBorder="1" applyAlignment="1">
      <alignment horizontal="center"/>
    </xf>
    <xf numFmtId="0" fontId="5" fillId="0" borderId="12" xfId="76" applyFont="1" applyBorder="1" applyAlignment="1">
      <alignment horizontal="right"/>
    </xf>
    <xf numFmtId="0" fontId="5" fillId="0" borderId="0" xfId="76" applyFont="1" applyBorder="1" applyAlignment="1">
      <alignment horizontal="right"/>
    </xf>
    <xf numFmtId="164" fontId="5" fillId="0" borderId="0" xfId="76" applyNumberFormat="1" applyFont="1" applyBorder="1" applyAlignment="1">
      <alignment horizontal="right"/>
    </xf>
    <xf numFmtId="0" fontId="5" fillId="0" borderId="0" xfId="75" applyFont="1" applyFill="1" applyBorder="1" applyAlignment="1">
      <alignment horizontal="left"/>
    </xf>
    <xf numFmtId="0" fontId="5" fillId="0" borderId="0" xfId="75" applyFont="1" applyFill="1" applyBorder="1"/>
    <xf numFmtId="0" fontId="5" fillId="0" borderId="0" xfId="75" applyFont="1" applyBorder="1" applyAlignment="1">
      <alignment horizontal="right"/>
    </xf>
    <xf numFmtId="164" fontId="5" fillId="0" borderId="0" xfId="75" applyNumberFormat="1" applyFont="1" applyBorder="1" applyAlignment="1">
      <alignment horizontal="right"/>
    </xf>
    <xf numFmtId="1" fontId="5" fillId="0" borderId="0" xfId="76" applyNumberFormat="1" applyFont="1" applyBorder="1" applyAlignment="1">
      <alignment horizontal="left"/>
    </xf>
    <xf numFmtId="1" fontId="5" fillId="0" borderId="2" xfId="76" applyNumberFormat="1" applyFont="1" applyBorder="1" applyAlignment="1">
      <alignment horizontal="left"/>
    </xf>
    <xf numFmtId="164" fontId="5" fillId="0" borderId="2" xfId="76" applyNumberFormat="1" applyFont="1" applyBorder="1" applyAlignment="1">
      <alignment horizontal="right"/>
    </xf>
    <xf numFmtId="164" fontId="5" fillId="0" borderId="2" xfId="75" applyNumberFormat="1" applyFont="1" applyBorder="1" applyAlignment="1">
      <alignment horizontal="right"/>
    </xf>
    <xf numFmtId="0" fontId="5" fillId="0" borderId="3" xfId="46" applyFont="1" applyBorder="1"/>
    <xf numFmtId="0" fontId="5" fillId="0" borderId="13" xfId="46" applyFont="1" applyBorder="1"/>
    <xf numFmtId="0" fontId="5" fillId="0" borderId="13" xfId="46" applyFont="1" applyBorder="1" applyAlignment="1">
      <alignment horizontal="right"/>
    </xf>
    <xf numFmtId="0" fontId="5" fillId="0" borderId="2" xfId="46" applyFont="1" applyBorder="1"/>
    <xf numFmtId="0" fontId="5" fillId="0" borderId="0" xfId="46" applyFont="1" applyFill="1"/>
    <xf numFmtId="0" fontId="5" fillId="0" borderId="0" xfId="77" applyNumberFormat="1" applyFont="1" applyBorder="1"/>
    <xf numFmtId="0" fontId="6" fillId="0" borderId="0" xfId="46" applyFont="1" applyFill="1"/>
    <xf numFmtId="0" fontId="6" fillId="0" borderId="0" xfId="77" applyNumberFormat="1" applyFont="1" applyBorder="1"/>
    <xf numFmtId="0" fontId="6" fillId="0" borderId="0" xfId="46" applyFont="1" applyBorder="1"/>
    <xf numFmtId="0" fontId="6" fillId="0" borderId="13" xfId="46" applyFont="1" applyFill="1" applyBorder="1"/>
    <xf numFmtId="0" fontId="6" fillId="0" borderId="13" xfId="46" applyFont="1" applyFill="1" applyBorder="1" applyAlignment="1">
      <alignment horizontal="right"/>
    </xf>
    <xf numFmtId="0" fontId="4" fillId="0" borderId="0" xfId="76" applyFont="1" applyFill="1" applyBorder="1"/>
    <xf numFmtId="0" fontId="4" fillId="0" borderId="13" xfId="76" applyFont="1" applyBorder="1"/>
    <xf numFmtId="0" fontId="5" fillId="0" borderId="0" xfId="76" applyFont="1" applyBorder="1"/>
    <xf numFmtId="0" fontId="5" fillId="0" borderId="3" xfId="76" applyFont="1" applyBorder="1"/>
    <xf numFmtId="0" fontId="5" fillId="0" borderId="3" xfId="76" applyFont="1" applyBorder="1" applyAlignment="1">
      <alignment horizontal="center"/>
    </xf>
    <xf numFmtId="0" fontId="5" fillId="0" borderId="0" xfId="76" applyFont="1" applyBorder="1" applyAlignment="1"/>
    <xf numFmtId="0" fontId="5" fillId="0" borderId="13" xfId="76" applyFont="1" applyBorder="1"/>
    <xf numFmtId="0" fontId="5" fillId="0" borderId="2" xfId="76" applyFont="1" applyBorder="1"/>
    <xf numFmtId="0" fontId="5" fillId="0" borderId="1" xfId="76" applyFont="1" applyBorder="1" applyAlignment="1">
      <alignment horizontal="right"/>
    </xf>
    <xf numFmtId="0" fontId="5" fillId="0" borderId="1" xfId="76" applyFont="1" applyBorder="1" applyAlignment="1">
      <alignment horizontal="right" wrapText="1"/>
    </xf>
    <xf numFmtId="0" fontId="5" fillId="0" borderId="0" xfId="76" applyFont="1" applyBorder="1" applyAlignment="1">
      <alignment horizontal="center" wrapText="1"/>
    </xf>
    <xf numFmtId="164" fontId="5" fillId="0" borderId="0" xfId="76" applyNumberFormat="1" applyFont="1" applyBorder="1"/>
    <xf numFmtId="1" fontId="5" fillId="0" borderId="0" xfId="76" applyNumberFormat="1" applyFont="1" applyBorder="1"/>
    <xf numFmtId="164" fontId="0" fillId="0" borderId="0" xfId="0" applyNumberFormat="1" applyFill="1" applyBorder="1"/>
    <xf numFmtId="0" fontId="5" fillId="0" borderId="0" xfId="76" applyFont="1" applyFill="1" applyBorder="1"/>
    <xf numFmtId="0" fontId="4" fillId="0" borderId="0" xfId="76" applyFont="1" applyBorder="1"/>
    <xf numFmtId="164" fontId="4" fillId="0" borderId="0" xfId="76" applyNumberFormat="1" applyFont="1" applyBorder="1"/>
    <xf numFmtId="164" fontId="44" fillId="0" borderId="0" xfId="0" applyNumberFormat="1" applyFont="1" applyFill="1" applyBorder="1"/>
    <xf numFmtId="0" fontId="44" fillId="0" borderId="0" xfId="0" applyFont="1" applyFill="1" applyBorder="1"/>
    <xf numFmtId="0" fontId="44" fillId="0" borderId="0" xfId="0" applyNumberFormat="1" applyFont="1" applyFill="1" applyBorder="1"/>
    <xf numFmtId="0" fontId="6" fillId="0" borderId="0" xfId="76" applyFont="1" applyAlignment="1">
      <alignment horizontal="right"/>
    </xf>
    <xf numFmtId="0" fontId="6" fillId="0" borderId="0" xfId="76" applyFont="1" applyBorder="1"/>
    <xf numFmtId="0" fontId="4" fillId="0" borderId="2" xfId="76" applyFont="1" applyBorder="1"/>
    <xf numFmtId="164" fontId="4" fillId="0" borderId="2" xfId="76" quotePrefix="1" applyNumberFormat="1" applyFont="1" applyBorder="1" applyAlignment="1">
      <alignment horizontal="right"/>
    </xf>
    <xf numFmtId="1" fontId="4" fillId="0" borderId="0" xfId="76" applyNumberFormat="1" applyFont="1" applyBorder="1" applyAlignment="1">
      <alignment horizontal="right"/>
    </xf>
    <xf numFmtId="164" fontId="4" fillId="0" borderId="0" xfId="76" applyNumberFormat="1" applyFont="1" applyBorder="1" applyAlignment="1">
      <alignment horizontal="right"/>
    </xf>
    <xf numFmtId="0" fontId="8" fillId="0" borderId="0" xfId="76" applyFont="1"/>
    <xf numFmtId="164" fontId="6" fillId="0" borderId="0" xfId="76" applyNumberFormat="1" applyFont="1" applyBorder="1" applyAlignment="1">
      <alignment horizontal="right"/>
    </xf>
    <xf numFmtId="164" fontId="4" fillId="0" borderId="0" xfId="76" applyNumberFormat="1" applyFont="1" applyFill="1" applyBorder="1"/>
    <xf numFmtId="0" fontId="8" fillId="0" borderId="0" xfId="76" applyFont="1" applyBorder="1"/>
    <xf numFmtId="0" fontId="4" fillId="0" borderId="0" xfId="76" applyFont="1" applyFill="1"/>
    <xf numFmtId="0" fontId="5" fillId="0" borderId="0" xfId="76" applyFont="1" applyBorder="1" applyAlignment="1">
      <alignment horizontal="center"/>
    </xf>
    <xf numFmtId="0" fontId="5" fillId="0" borderId="2" xfId="76" applyFont="1" applyBorder="1" applyAlignment="1">
      <alignment horizontal="right"/>
    </xf>
    <xf numFmtId="164" fontId="5" fillId="0" borderId="0" xfId="76" applyNumberFormat="1" applyFont="1"/>
    <xf numFmtId="0" fontId="5" fillId="0" borderId="0" xfId="46" applyFont="1" applyFill="1" applyAlignment="1">
      <alignment horizontal="left"/>
    </xf>
    <xf numFmtId="0" fontId="5" fillId="0" borderId="0" xfId="76" applyFont="1" applyFill="1" applyBorder="1" applyAlignment="1">
      <alignment horizontal="center" wrapText="1"/>
    </xf>
    <xf numFmtId="0" fontId="5" fillId="0" borderId="0" xfId="76" applyFont="1" applyBorder="1" applyAlignment="1">
      <alignment horizontal="right" wrapText="1"/>
    </xf>
    <xf numFmtId="0" fontId="5" fillId="0" borderId="0" xfId="76" applyFont="1" applyFill="1" applyBorder="1" applyAlignment="1">
      <alignment wrapText="1"/>
    </xf>
    <xf numFmtId="164" fontId="5" fillId="0" borderId="0" xfId="76" applyNumberFormat="1" applyFont="1" applyBorder="1" applyAlignment="1"/>
    <xf numFmtId="1" fontId="5" fillId="0" borderId="0" xfId="76" applyNumberFormat="1" applyFont="1" applyBorder="1" applyAlignment="1"/>
    <xf numFmtId="0" fontId="0" fillId="0" borderId="0" xfId="0" applyNumberFormat="1" applyBorder="1"/>
    <xf numFmtId="164" fontId="5" fillId="0" borderId="0" xfId="76" applyNumberFormat="1" applyFont="1" applyBorder="1" applyAlignment="1">
      <alignment horizontal="center"/>
    </xf>
    <xf numFmtId="1" fontId="4" fillId="0" borderId="0" xfId="76" applyNumberFormat="1" applyFont="1" applyBorder="1" applyAlignment="1"/>
    <xf numFmtId="0" fontId="5" fillId="0" borderId="0" xfId="0" applyFont="1" applyBorder="1" applyAlignment="1">
      <alignment horizontal="right"/>
    </xf>
    <xf numFmtId="0" fontId="6" fillId="0" borderId="0" xfId="76" applyFont="1" applyFill="1" applyAlignment="1">
      <alignment horizontal="right"/>
    </xf>
    <xf numFmtId="0" fontId="6" fillId="0" borderId="0" xfId="76" applyFont="1" applyFill="1" applyBorder="1" applyAlignment="1">
      <alignment horizontal="right"/>
    </xf>
    <xf numFmtId="0" fontId="6" fillId="0" borderId="0" xfId="76" applyFont="1" applyBorder="1" applyAlignment="1">
      <alignment horizontal="right"/>
    </xf>
    <xf numFmtId="164" fontId="4" fillId="0" borderId="2" xfId="76" quotePrefix="1" applyNumberFormat="1" applyFont="1" applyFill="1" applyBorder="1" applyAlignment="1">
      <alignment horizontal="right"/>
    </xf>
    <xf numFmtId="164" fontId="4" fillId="0" borderId="0" xfId="76" quotePrefix="1" applyNumberFormat="1" applyFont="1" applyFill="1" applyBorder="1" applyAlignment="1">
      <alignment horizontal="right"/>
    </xf>
    <xf numFmtId="164" fontId="4" fillId="0" borderId="0" xfId="76" quotePrefix="1" applyNumberFormat="1" applyFont="1" applyBorder="1" applyAlignment="1">
      <alignment horizontal="right"/>
    </xf>
    <xf numFmtId="0" fontId="0" fillId="0" borderId="0" xfId="0" applyFill="1"/>
    <xf numFmtId="0" fontId="34" fillId="0" borderId="0" xfId="46" applyFont="1" applyFill="1"/>
    <xf numFmtId="0" fontId="4" fillId="0" borderId="0" xfId="46" applyFont="1" applyFill="1" applyAlignment="1">
      <alignment horizontal="right"/>
    </xf>
    <xf numFmtId="0" fontId="10" fillId="0" borderId="0" xfId="46" applyFont="1" applyFill="1" applyAlignment="1">
      <alignment horizontal="right"/>
    </xf>
    <xf numFmtId="0" fontId="46" fillId="0" borderId="2" xfId="46" applyFont="1" applyFill="1" applyBorder="1"/>
    <xf numFmtId="0" fontId="16" fillId="0" borderId="2" xfId="46" applyFill="1" applyBorder="1"/>
    <xf numFmtId="0" fontId="5" fillId="0" borderId="0" xfId="46" applyFont="1" applyFill="1" applyBorder="1" applyAlignment="1">
      <alignment horizontal="right"/>
    </xf>
    <xf numFmtId="0" fontId="6" fillId="0" borderId="0" xfId="46" applyFont="1" applyFill="1" applyBorder="1" applyAlignment="1">
      <alignment horizontal="right"/>
    </xf>
    <xf numFmtId="0" fontId="5" fillId="0" borderId="0" xfId="46" applyFont="1" applyFill="1" applyBorder="1"/>
    <xf numFmtId="0" fontId="16" fillId="0" borderId="3" xfId="46" applyFill="1" applyBorder="1"/>
    <xf numFmtId="0" fontId="5" fillId="0" borderId="2" xfId="46" applyFont="1" applyFill="1" applyBorder="1"/>
    <xf numFmtId="0" fontId="5" fillId="0" borderId="2" xfId="46" applyFont="1" applyFill="1" applyBorder="1" applyAlignment="1">
      <alignment horizontal="right" wrapText="1"/>
    </xf>
    <xf numFmtId="0" fontId="6" fillId="0" borderId="1" xfId="46" applyFont="1" applyFill="1" applyBorder="1" applyAlignment="1">
      <alignment horizontal="right" wrapText="1"/>
    </xf>
    <xf numFmtId="0" fontId="13" fillId="0" borderId="0" xfId="46" applyFont="1" applyFill="1" applyBorder="1"/>
    <xf numFmtId="0" fontId="13" fillId="0" borderId="0" xfId="78" applyNumberFormat="1" applyFont="1" applyFill="1" applyBorder="1"/>
    <xf numFmtId="0" fontId="48" fillId="0" borderId="0" xfId="78" applyNumberFormat="1" applyFont="1" applyFill="1" applyBorder="1"/>
    <xf numFmtId="0" fontId="6" fillId="0" borderId="0" xfId="46" applyFont="1" applyFill="1" applyAlignment="1">
      <alignment horizontal="right"/>
    </xf>
    <xf numFmtId="0" fontId="48" fillId="0" borderId="0" xfId="78" applyNumberFormat="1" applyFont="1" applyFill="1" applyBorder="1" applyAlignment="1">
      <alignment horizontal="right"/>
    </xf>
    <xf numFmtId="3" fontId="48" fillId="0" borderId="0" xfId="46" applyNumberFormat="1" applyFont="1" applyFill="1" applyBorder="1" applyAlignment="1">
      <alignment horizontal="right" wrapText="1"/>
    </xf>
    <xf numFmtId="0" fontId="5" fillId="0" borderId="0" xfId="46" applyFont="1" applyFill="1" applyAlignment="1">
      <alignment horizontal="right"/>
    </xf>
    <xf numFmtId="0" fontId="36" fillId="0" borderId="2" xfId="46" applyFont="1" applyFill="1" applyBorder="1"/>
    <xf numFmtId="3" fontId="36" fillId="0" borderId="2" xfId="46" applyNumberFormat="1" applyFont="1" applyFill="1" applyBorder="1" applyAlignment="1">
      <alignment horizontal="right"/>
    </xf>
    <xf numFmtId="3" fontId="49" fillId="0" borderId="2" xfId="46" applyNumberFormat="1" applyFont="1" applyFill="1" applyBorder="1" applyAlignment="1">
      <alignment horizontal="right"/>
    </xf>
    <xf numFmtId="0" fontId="8" fillId="0" borderId="0" xfId="46" applyFont="1" applyFill="1"/>
    <xf numFmtId="3" fontId="36" fillId="0" borderId="0" xfId="46" applyNumberFormat="1" applyFont="1" applyFill="1" applyBorder="1" applyAlignment="1">
      <alignment horizontal="right"/>
    </xf>
    <xf numFmtId="3" fontId="49" fillId="0" borderId="0" xfId="46" applyNumberFormat="1" applyFont="1" applyFill="1" applyBorder="1" applyAlignment="1">
      <alignment horizontal="right"/>
    </xf>
    <xf numFmtId="0" fontId="34" fillId="0" borderId="0" xfId="0" applyFont="1" applyFill="1"/>
    <xf numFmtId="0" fontId="34" fillId="0" borderId="2" xfId="0" applyFont="1" applyFill="1" applyBorder="1"/>
    <xf numFmtId="0" fontId="0" fillId="0" borderId="2" xfId="0" applyFill="1" applyBorder="1"/>
    <xf numFmtId="0" fontId="4" fillId="0" borderId="0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5" fillId="0" borderId="0" xfId="0" applyFont="1" applyFill="1" applyAlignment="1">
      <alignment horizontal="right"/>
    </xf>
    <xf numFmtId="0" fontId="13" fillId="0" borderId="0" xfId="78" applyNumberFormat="1" applyFont="1" applyFill="1" applyBorder="1" applyAlignment="1">
      <alignment horizontal="right"/>
    </xf>
    <xf numFmtId="3" fontId="48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/>
    </xf>
    <xf numFmtId="0" fontId="36" fillId="0" borderId="0" xfId="0" applyFont="1" applyFill="1" applyBorder="1"/>
    <xf numFmtId="3" fontId="36" fillId="0" borderId="0" xfId="0" applyNumberFormat="1" applyFont="1" applyFill="1" applyBorder="1" applyAlignment="1">
      <alignment horizontal="right"/>
    </xf>
    <xf numFmtId="3" fontId="49" fillId="0" borderId="0" xfId="0" applyNumberFormat="1" applyFont="1" applyFill="1" applyBorder="1" applyAlignment="1">
      <alignment horizontal="right"/>
    </xf>
    <xf numFmtId="0" fontId="49" fillId="0" borderId="2" xfId="0" applyFont="1" applyFill="1" applyBorder="1"/>
    <xf numFmtId="169" fontId="36" fillId="0" borderId="2" xfId="0" applyNumberFormat="1" applyFont="1" applyFill="1" applyBorder="1" applyAlignment="1">
      <alignment horizontal="right"/>
    </xf>
    <xf numFmtId="169" fontId="49" fillId="0" borderId="2" xfId="0" applyNumberFormat="1" applyFont="1" applyFill="1" applyBorder="1" applyAlignment="1">
      <alignment horizontal="right"/>
    </xf>
    <xf numFmtId="0" fontId="8" fillId="0" borderId="0" xfId="0" applyFont="1" applyFill="1"/>
    <xf numFmtId="0" fontId="50" fillId="0" borderId="0" xfId="0" applyFont="1" applyFill="1" applyBorder="1"/>
    <xf numFmtId="0" fontId="0" fillId="0" borderId="0" xfId="0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16" fillId="0" borderId="0" xfId="0" applyFont="1" applyFill="1"/>
    <xf numFmtId="0" fontId="36" fillId="0" borderId="2" xfId="0" applyFont="1" applyFill="1" applyBorder="1"/>
    <xf numFmtId="0" fontId="4" fillId="0" borderId="2" xfId="0" applyFont="1" applyFill="1" applyBorder="1"/>
    <xf numFmtId="164" fontId="51" fillId="0" borderId="0" xfId="47" applyNumberFormat="1" applyFont="1" applyBorder="1"/>
    <xf numFmtId="164" fontId="5" fillId="0" borderId="0" xfId="0" applyNumberFormat="1" applyFont="1" applyFill="1" applyBorder="1"/>
    <xf numFmtId="164" fontId="52" fillId="0" borderId="0" xfId="0" applyNumberFormat="1" applyFont="1" applyFill="1" applyBorder="1"/>
    <xf numFmtId="0" fontId="5" fillId="0" borderId="2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8" fillId="0" borderId="0" xfId="46" applyFont="1" applyFill="1" applyAlignment="1">
      <alignment horizontal="left" wrapText="1"/>
    </xf>
    <xf numFmtId="0" fontId="34" fillId="0" borderId="0" xfId="0" applyFont="1" applyFill="1" applyBorder="1"/>
    <xf numFmtId="0" fontId="8" fillId="0" borderId="0" xfId="0" applyFont="1"/>
    <xf numFmtId="169" fontId="8" fillId="0" borderId="0" xfId="0" applyNumberFormat="1" applyFont="1"/>
    <xf numFmtId="0" fontId="34" fillId="0" borderId="0" xfId="0" applyFont="1"/>
    <xf numFmtId="0" fontId="8" fillId="0" borderId="3" xfId="46" applyFont="1" applyFill="1" applyBorder="1" applyAlignment="1">
      <alignment wrapText="1"/>
    </xf>
    <xf numFmtId="0" fontId="0" fillId="0" borderId="3" xfId="0" applyFill="1" applyBorder="1"/>
    <xf numFmtId="0" fontId="0" fillId="0" borderId="3" xfId="0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wrapText="1"/>
    </xf>
    <xf numFmtId="0" fontId="6" fillId="0" borderId="0" xfId="0" applyFont="1" applyFill="1" applyAlignment="1"/>
    <xf numFmtId="3" fontId="36" fillId="0" borderId="2" xfId="0" applyNumberFormat="1" applyFont="1" applyFill="1" applyBorder="1" applyAlignment="1">
      <alignment horizontal="right"/>
    </xf>
    <xf numFmtId="3" fontId="49" fillId="0" borderId="2" xfId="0" applyNumberFormat="1" applyFont="1" applyFill="1" applyBorder="1" applyAlignment="1">
      <alignment horizontal="right"/>
    </xf>
    <xf numFmtId="0" fontId="0" fillId="0" borderId="2" xfId="0" applyBorder="1"/>
    <xf numFmtId="0" fontId="38" fillId="0" borderId="0" xfId="0" applyFont="1" applyAlignment="1">
      <alignment horizontal="center"/>
    </xf>
    <xf numFmtId="0" fontId="40" fillId="0" borderId="0" xfId="74" applyFont="1" applyFill="1" applyAlignment="1"/>
    <xf numFmtId="0" fontId="41" fillId="0" borderId="0" xfId="0" applyFont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3" xfId="1" applyFont="1" applyBorder="1" applyAlignment="1">
      <alignment horizontal="left" wrapText="1"/>
    </xf>
    <xf numFmtId="0" fontId="8" fillId="0" borderId="0" xfId="1" applyFont="1" applyBorder="1" applyAlignment="1">
      <alignment horizontal="left" wrapText="1"/>
    </xf>
    <xf numFmtId="0" fontId="8" fillId="0" borderId="0" xfId="1" applyFont="1" applyAlignment="1">
      <alignment horizontal="left" wrapText="1"/>
    </xf>
    <xf numFmtId="0" fontId="5" fillId="0" borderId="0" xfId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right" wrapText="1"/>
    </xf>
    <xf numFmtId="0" fontId="5" fillId="0" borderId="2" xfId="1" applyFont="1" applyBorder="1" applyAlignment="1">
      <alignment horizontal="right" wrapText="1"/>
    </xf>
    <xf numFmtId="0" fontId="5" fillId="0" borderId="2" xfId="0" applyFont="1" applyBorder="1"/>
    <xf numFmtId="0" fontId="5" fillId="0" borderId="3" xfId="1" applyFont="1" applyFill="1" applyBorder="1" applyAlignment="1">
      <alignment horizontal="right" wrapText="1"/>
    </xf>
    <xf numFmtId="0" fontId="5" fillId="0" borderId="2" xfId="1" applyFont="1" applyFill="1" applyBorder="1" applyAlignment="1">
      <alignment horizontal="right" wrapText="1"/>
    </xf>
    <xf numFmtId="0" fontId="5" fillId="0" borderId="3" xfId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/>
    </xf>
    <xf numFmtId="0" fontId="8" fillId="0" borderId="0" xfId="0" applyFont="1" applyAlignment="1">
      <alignment horizontal="left" vertical="top" wrapText="1"/>
    </xf>
    <xf numFmtId="0" fontId="5" fillId="0" borderId="1" xfId="65" applyFont="1" applyBorder="1" applyAlignment="1" applyProtection="1">
      <alignment horizontal="center"/>
      <protection locked="0"/>
    </xf>
    <xf numFmtId="0" fontId="5" fillId="0" borderId="0" xfId="65" applyFont="1" applyAlignment="1" applyProtection="1">
      <alignment horizontal="center"/>
      <protection locked="0"/>
    </xf>
    <xf numFmtId="0" fontId="5" fillId="0" borderId="1" xfId="66" applyFont="1" applyBorder="1" applyAlignment="1">
      <alignment horizontal="right" wrapText="1"/>
    </xf>
    <xf numFmtId="0" fontId="5" fillId="0" borderId="0" xfId="66" applyFont="1" applyAlignment="1">
      <alignment horizontal="right"/>
    </xf>
    <xf numFmtId="0" fontId="5" fillId="0" borderId="0" xfId="66" applyFont="1" applyBorder="1" applyAlignment="1">
      <alignment horizontal="right"/>
    </xf>
    <xf numFmtId="0" fontId="5" fillId="0" borderId="2" xfId="66" applyFont="1" applyBorder="1" applyAlignment="1">
      <alignment horizontal="right"/>
    </xf>
    <xf numFmtId="0" fontId="5" fillId="0" borderId="0" xfId="66" applyFont="1" applyFill="1" applyBorder="1" applyAlignment="1">
      <alignment horizontal="left" wrapText="1"/>
    </xf>
    <xf numFmtId="0" fontId="5" fillId="0" borderId="3" xfId="66" applyFont="1" applyBorder="1" applyAlignment="1">
      <alignment horizontal="left" vertical="center"/>
    </xf>
    <xf numFmtId="0" fontId="5" fillId="0" borderId="2" xfId="66" applyFont="1" applyBorder="1" applyAlignment="1">
      <alignment horizontal="left" vertical="center"/>
    </xf>
    <xf numFmtId="0" fontId="5" fillId="0" borderId="1" xfId="66" applyFont="1" applyBorder="1" applyAlignment="1">
      <alignment horizontal="center"/>
    </xf>
    <xf numFmtId="0" fontId="5" fillId="0" borderId="3" xfId="65" applyFont="1" applyBorder="1" applyAlignment="1" applyProtection="1">
      <alignment horizontal="left"/>
      <protection locked="0"/>
    </xf>
    <xf numFmtId="0" fontId="5" fillId="0" borderId="2" xfId="65" applyFont="1" applyBorder="1" applyAlignment="1" applyProtection="1">
      <alignment horizontal="left"/>
      <protection locked="0"/>
    </xf>
    <xf numFmtId="0" fontId="5" fillId="0" borderId="1" xfId="65" applyFont="1" applyBorder="1" applyAlignment="1" applyProtection="1">
      <alignment horizontal="center" wrapText="1"/>
      <protection locked="0"/>
    </xf>
    <xf numFmtId="0" fontId="5" fillId="0" borderId="2" xfId="65" applyFont="1" applyBorder="1" applyAlignment="1" applyProtection="1">
      <alignment horizontal="center"/>
      <protection locked="0"/>
    </xf>
    <xf numFmtId="0" fontId="5" fillId="0" borderId="3" xfId="65" applyFont="1" applyBorder="1" applyAlignment="1" applyProtection="1">
      <alignment horizontal="right" wrapText="1"/>
      <protection locked="0"/>
    </xf>
    <xf numFmtId="0" fontId="5" fillId="0" borderId="2" xfId="65" applyFont="1" applyBorder="1" applyAlignment="1" applyProtection="1">
      <alignment horizontal="right" wrapText="1"/>
      <protection locked="0"/>
    </xf>
    <xf numFmtId="0" fontId="5" fillId="0" borderId="12" xfId="46" applyFont="1" applyBorder="1" applyAlignment="1">
      <alignment horizontal="left"/>
    </xf>
    <xf numFmtId="0" fontId="5" fillId="0" borderId="12" xfId="46" applyFont="1" applyBorder="1" applyAlignment="1">
      <alignment horizontal="center"/>
    </xf>
    <xf numFmtId="0" fontId="4" fillId="0" borderId="0" xfId="46" applyFont="1" applyBorder="1" applyAlignment="1">
      <alignment horizontal="center"/>
    </xf>
    <xf numFmtId="0" fontId="5" fillId="0" borderId="1" xfId="75" applyFont="1" applyBorder="1" applyAlignment="1">
      <alignment horizontal="center"/>
    </xf>
    <xf numFmtId="0" fontId="5" fillId="0" borderId="2" xfId="75" applyFont="1" applyBorder="1" applyAlignment="1">
      <alignment horizontal="center"/>
    </xf>
    <xf numFmtId="0" fontId="5" fillId="0" borderId="1" xfId="75" applyNumberFormat="1" applyFont="1" applyBorder="1" applyAlignment="1">
      <alignment horizontal="center"/>
    </xf>
    <xf numFmtId="0" fontId="5" fillId="0" borderId="3" xfId="75" applyFont="1" applyBorder="1" applyAlignment="1">
      <alignment horizontal="center"/>
    </xf>
    <xf numFmtId="0" fontId="5" fillId="0" borderId="12" xfId="75" applyFont="1" applyBorder="1" applyAlignment="1">
      <alignment horizontal="center"/>
    </xf>
    <xf numFmtId="0" fontId="5" fillId="0" borderId="18" xfId="75" applyFont="1" applyBorder="1" applyAlignment="1">
      <alignment horizontal="center"/>
    </xf>
    <xf numFmtId="1" fontId="5" fillId="0" borderId="12" xfId="76" applyNumberFormat="1" applyFont="1" applyBorder="1" applyAlignment="1">
      <alignment horizontal="center"/>
    </xf>
    <xf numFmtId="1" fontId="5" fillId="0" borderId="0" xfId="76" applyNumberFormat="1" applyFont="1" applyBorder="1" applyAlignment="1">
      <alignment horizontal="center"/>
    </xf>
    <xf numFmtId="0" fontId="5" fillId="0" borderId="1" xfId="46" applyFont="1" applyBorder="1" applyAlignment="1">
      <alignment horizontal="center"/>
    </xf>
    <xf numFmtId="0" fontId="5" fillId="0" borderId="1" xfId="76" applyFont="1" applyBorder="1" applyAlignment="1">
      <alignment horizontal="center"/>
    </xf>
    <xf numFmtId="0" fontId="5" fillId="0" borderId="3" xfId="76" applyFont="1" applyBorder="1" applyAlignment="1">
      <alignment horizontal="center"/>
    </xf>
    <xf numFmtId="0" fontId="5" fillId="0" borderId="0" xfId="76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3" xfId="76" applyFont="1" applyBorder="1" applyAlignment="1">
      <alignment horizontal="left" vertical="center"/>
    </xf>
    <xf numFmtId="0" fontId="5" fillId="0" borderId="13" xfId="76" applyFont="1" applyBorder="1" applyAlignment="1">
      <alignment horizontal="left" vertical="center"/>
    </xf>
    <xf numFmtId="0" fontId="5" fillId="0" borderId="2" xfId="76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76" applyFont="1" applyBorder="1" applyAlignment="1">
      <alignment horizontal="center" wrapText="1"/>
    </xf>
    <xf numFmtId="0" fontId="5" fillId="0" borderId="0" xfId="76" applyFont="1" applyBorder="1" applyAlignment="1">
      <alignment horizontal="right" wrapText="1"/>
    </xf>
    <xf numFmtId="0" fontId="0" fillId="0" borderId="0" xfId="0" applyBorder="1"/>
    <xf numFmtId="0" fontId="5" fillId="0" borderId="0" xfId="76" applyFont="1" applyFill="1" applyBorder="1" applyAlignment="1">
      <alignment horizontal="center" wrapText="1"/>
    </xf>
    <xf numFmtId="0" fontId="5" fillId="0" borderId="1" xfId="46" applyFont="1" applyFill="1" applyBorder="1" applyAlignment="1">
      <alignment horizontal="center"/>
    </xf>
    <xf numFmtId="0" fontId="8" fillId="0" borderId="0" xfId="46" applyFont="1" applyFill="1" applyAlignment="1">
      <alignment horizontal="left" wrapText="1"/>
    </xf>
    <xf numFmtId="0" fontId="0" fillId="0" borderId="1" xfId="0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8" fillId="0" borderId="0" xfId="46" applyFont="1" applyAlignment="1">
      <alignment horizontal="left" wrapText="1"/>
    </xf>
  </cellXfs>
  <cellStyles count="79">
    <cellStyle name="??ombard" xfId="2"/>
    <cellStyle name="??ombard 1" xfId="3"/>
    <cellStyle name="??ombard 2" xfId="4"/>
    <cellStyle name="??ombard 3" xfId="68"/>
    <cellStyle name="??ombard_AICAN" xfId="5"/>
    <cellStyle name="??Valuta (0)_11 annuario spedalizzazio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tegoria tabella pivot" xfId="69"/>
    <cellStyle name="Check Cell" xfId="33"/>
    <cellStyle name="Euro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Linked Cell" xfId="41"/>
    <cellStyle name="Migliaia (0)_11 annuario spedalizzazione" xfId="42"/>
    <cellStyle name="Migliaia [0] 2" xfId="43"/>
    <cellStyle name="Neutral" xfId="44"/>
    <cellStyle name="Normal_appendice 2010" xfId="45"/>
    <cellStyle name="Normale" xfId="0" builtinId="0"/>
    <cellStyle name="Normale 2" xfId="46"/>
    <cellStyle name="Normale 2 2" xfId="70"/>
    <cellStyle name="Normale 2_tavola 2.10 da sostituire 21 marzo 2012" xfId="67"/>
    <cellStyle name="Normale 3" xfId="47"/>
    <cellStyle name="Normale_adozioni 1999" xfId="66"/>
    <cellStyle name="Normale_adozioni 1999 2" xfId="75"/>
    <cellStyle name="Normale_Archivio dei bambini adottabili  " xfId="65"/>
    <cellStyle name="Normale_definitivo" xfId="74"/>
    <cellStyle name="Normale_primario coppie" xfId="1"/>
    <cellStyle name="Normale_primario coppie 2" xfId="76"/>
    <cellStyle name="Normale_tavola 3.8" xfId="78"/>
    <cellStyle name="Normale_Tavole coppie adottanti_2009" xfId="77"/>
    <cellStyle name="Note" xfId="48"/>
    <cellStyle name="ombardia" xfId="49"/>
    <cellStyle name="Stile 1" xfId="50"/>
    <cellStyle name="Stile 2" xfId="51"/>
    <cellStyle name="Stile 3" xfId="52"/>
    <cellStyle name="Stile 4" xfId="53"/>
    <cellStyle name="Stile 5" xfId="54"/>
    <cellStyle name="Stile 6" xfId="55"/>
    <cellStyle name="Stile 7" xfId="56"/>
    <cellStyle name="Stile 8" xfId="71"/>
    <cellStyle name="Stile 9" xfId="72"/>
    <cellStyle name="Style 1" xfId="57"/>
    <cellStyle name="Style 2" xfId="58"/>
    <cellStyle name="Style 3" xfId="59"/>
    <cellStyle name="Style 4" xfId="60"/>
    <cellStyle name="Title" xfId="61"/>
    <cellStyle name="Total" xfId="62"/>
    <cellStyle name="Valore tabella pivot" xfId="73"/>
    <cellStyle name="Valuta (0)_11 annuario spedalizzazione" xfId="63"/>
    <cellStyle name="Warning Text" xfId="6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externalLink" Target="externalLinks/externalLink5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3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6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Coppie richiedenti adozione per tipologia di domanda - Anno 2007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it-I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('tavola 1.2 '!$A$6,'tavola 1.2 '!$A$8,'tavola 1.2 '!$A$9)</c:f>
              <c:strCache>
                <c:ptCount val="3"/>
                <c:pt idx="0">
                  <c:v>Solo nazionali</c:v>
                </c:pt>
                <c:pt idx="1">
                  <c:v>Solo internazionali</c:v>
                </c:pt>
                <c:pt idx="2">
                  <c:v>Nazionali e internazionali</c:v>
                </c:pt>
              </c:strCache>
            </c:strRef>
          </c:cat>
          <c:val>
            <c:numRef>
              <c:f>('tavola 1.2 '!$B$6,'tavola 1.2 '!$B$8,'tavola 1.2 '!$B$9)</c:f>
              <c:numCache>
                <c:formatCode>General</c:formatCode>
                <c:ptCount val="3"/>
                <c:pt idx="0">
                  <c:v>205</c:v>
                </c:pt>
                <c:pt idx="1">
                  <c:v>35</c:v>
                </c:pt>
                <c:pt idx="2">
                  <c:v>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4" r="0.75000000000000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4</xdr:col>
      <xdr:colOff>523875</xdr:colOff>
      <xdr:row>9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2790825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8</xdr:col>
      <xdr:colOff>161925</xdr:colOff>
      <xdr:row>11</xdr:row>
      <xdr:rowOff>0</xdr:rowOff>
    </xdr:to>
    <xdr:graphicFrame macro="">
      <xdr:nvGraphicFramePr>
        <xdr:cNvPr id="2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5\public\Documents%20and%20Settings\cucugiangi\Documenti\cai\REPORT%20MENSILI\tavole%20definitive\gennaio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ciotti\Desktop\Statistiche\CAI\report%20statistico%20CAI%202009\PER%20STAMPA%209%20febbraio\appendice%202009%20AL%209%20febbra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2011%20report\report%20annuale%202011\report%20ottobre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2011%20report\report%20annuale%202011\prereport%202011\prereport%20anno%20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Volume%20adozioni%202008\3.adozioni%2030%2006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report%20annuale%202010\database%20per%20fede\Acer\Desktop\Volume%20adozioni%202008\3.adozioni%2030%2006%20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ciotti\Desktop\Statistiche\REGIONE%20TOSCANA\Tribunale%20per%20i%20minorenni%20di%20Firenze\Dati%20adoz.civile%202010\Report%20per%20stampa\Tavole%20%20adozioni2010_definitive_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avola 1"/>
      <sheetName val="figura 1"/>
      <sheetName val="tavola 2"/>
      <sheetName val="figura 2"/>
      <sheetName val="tavola 3"/>
      <sheetName val="figura 3"/>
      <sheetName val="tavola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ole"/>
      <sheetName val="Foglio1"/>
      <sheetName val="coppie"/>
      <sheetName val="tavola 1.1"/>
      <sheetName val="tavola 1.2"/>
      <sheetName val="tavola 1.3"/>
      <sheetName val="tavola 1.4"/>
      <sheetName val="tavola 1.5"/>
      <sheetName val="tavole 1.6"/>
      <sheetName val="tavola 1.7"/>
      <sheetName val="tavola 1.8"/>
      <sheetName val="tavola 1.9"/>
      <sheetName val="tavola 1.10"/>
      <sheetName val="tavola 1.11 revoche"/>
      <sheetName val="tavola 1.12 cambio entre"/>
      <sheetName val="tavola 1.13 "/>
      <sheetName val="tavola 1.14"/>
      <sheetName val="bambini"/>
      <sheetName val="tavola 2.1"/>
      <sheetName val="tavola 2.2"/>
      <sheetName val="tavola 2.3"/>
      <sheetName val="tavola 2.4  "/>
      <sheetName val="tavola 2.5"/>
      <sheetName val="tavola 2.6.1"/>
      <sheetName val="tavola 2.6.2"/>
      <sheetName val="tavola 2.7"/>
      <sheetName val="tavola 2.8"/>
      <sheetName val="tavola 2.9"/>
      <sheetName val="tavola 2.10"/>
      <sheetName val="tavola 2.11"/>
      <sheetName val="tavola 2.12 "/>
      <sheetName val="tavola 2.13"/>
      <sheetName val="tavola 2.14"/>
      <sheetName val="tavola 2.15"/>
      <sheetName val="tavola 2.16"/>
      <sheetName val="tavola 2.17"/>
      <sheetName val="tavola 2.18"/>
      <sheetName val="tavola 2.19"/>
      <sheetName val="tavola 2.20"/>
      <sheetName val="tavola 2.21"/>
      <sheetName val="tavola 2.22"/>
      <sheetName val="tavola 2.23"/>
      <sheetName val="tavola 2.24"/>
      <sheetName val="tavola 2.25"/>
      <sheetName val="tavola 2.26"/>
      <sheetName val="tavola 2.27"/>
      <sheetName val="tavola 2.28"/>
      <sheetName val="tavola 2.29"/>
      <sheetName val="tavola 2.30"/>
      <sheetName val="tavola 2.31"/>
      <sheetName val="tavola 2.32"/>
      <sheetName val="tavola 2.33"/>
      <sheetName val="tavola 2.34"/>
      <sheetName val="tavola 2.35"/>
      <sheetName val="tavola 2.36"/>
      <sheetName val="tavola 2.37"/>
      <sheetName val="tavola 2.38"/>
      <sheetName val="tavola 2.39"/>
      <sheetName val="tavola 2.40"/>
      <sheetName val="tavola 2.41"/>
      <sheetName val="tavola 2.42"/>
      <sheetName val="tavola 2.43"/>
      <sheetName val="tavola 2.44"/>
      <sheetName val="tavola 2.45"/>
      <sheetName val="tavola 2.46"/>
      <sheetName val="tavola 2.47"/>
      <sheetName val="tavola 2.48"/>
      <sheetName val="tavola 2.49"/>
      <sheetName val="tavola 2.50"/>
      <sheetName val="tavola 2.51"/>
      <sheetName val="tavola 2.52"/>
      <sheetName val="tavola 2.53"/>
      <sheetName val="tavola 2.54"/>
      <sheetName val="tavola 2.55"/>
      <sheetName val="tavola 2.56"/>
      <sheetName val="tavola 2.57"/>
      <sheetName val="tavola 2.58"/>
      <sheetName val="tavola 2.59"/>
      <sheetName val="tavola 2.60"/>
      <sheetName val="tavola 2.61"/>
      <sheetName val="tavola 2.62"/>
      <sheetName val="tavola 2.63"/>
      <sheetName val="tavola 2.64"/>
      <sheetName val="tavola 2.65"/>
      <sheetName val="tavola 2.66"/>
      <sheetName val="tavola 2.67"/>
      <sheetName val="tavola 2.68"/>
      <sheetName val="tavola 2.69"/>
      <sheetName val="tavola 2.70"/>
      <sheetName val="tavola 2.71"/>
      <sheetName val="tavola 2.72"/>
      <sheetName val="tavola 2.73"/>
      <sheetName val="tavola 2.74"/>
      <sheetName val="tavola 2.75"/>
      <sheetName val="tavola 2.76"/>
      <sheetName val="tavola 2.77"/>
      <sheetName val="tavola 2.78"/>
      <sheetName val="tavola 2.79"/>
      <sheetName val="tavola 2.80"/>
      <sheetName val="tavola 2.81"/>
      <sheetName val="tavola 2.82"/>
      <sheetName val="tavola 2.83"/>
      <sheetName val="tavola 2.84"/>
      <sheetName val="tavola 2.85"/>
      <sheetName val="tavola 2.86"/>
      <sheetName val="tavola 2.87"/>
      <sheetName val="tavola 2.88"/>
      <sheetName val="tavola 2.89"/>
      <sheetName val="tavola 2.90"/>
      <sheetName val="tavola 2.91"/>
      <sheetName val="tavola 2.92"/>
      <sheetName val="tavola 2.93"/>
      <sheetName val="tavola 2.94"/>
      <sheetName val="tavola 2.95"/>
      <sheetName val="tavola 2.96"/>
      <sheetName val="tavola 2.97"/>
      <sheetName val="tavola 2.98"/>
      <sheetName val="tavola 2.99"/>
      <sheetName val="tavola 2.100"/>
      <sheetName val="gli enti autorizzati"/>
      <sheetName val="tavola 3.1"/>
      <sheetName val="tavola 3.2"/>
      <sheetName val="tavola 3.3"/>
      <sheetName val="tavola 3.4"/>
      <sheetName val="tavola 3.5"/>
      <sheetName val="tavola 3.6"/>
      <sheetName val="Tavola 3.7"/>
      <sheetName val="Tavola 3.8"/>
      <sheetName val="Tavola 3.9"/>
      <sheetName val="Tavola 3.10"/>
      <sheetName val="Tavola 3.11"/>
      <sheetName val="Tavola 3.12"/>
      <sheetName val="Tavola 3.13"/>
      <sheetName val="Tavola 3.14"/>
      <sheetName val="Tavola 3.15"/>
      <sheetName val="Tavola 3.16"/>
      <sheetName val="Tavola 3.17"/>
      <sheetName val="Tavola 3.18"/>
      <sheetName val="Tavola 3.19"/>
      <sheetName val="Tavola 3.20"/>
      <sheetName val="Tavola 3.21"/>
      <sheetName val="Tavola 3.22"/>
      <sheetName val="Tavola 3.23"/>
      <sheetName val="Tavola 3.24"/>
      <sheetName val="Tavola 3.25"/>
      <sheetName val="Tavola 3.26"/>
      <sheetName val="Tavola 3.27"/>
      <sheetName val="Tavola 3.28"/>
      <sheetName val="Tavola 3.29 "/>
      <sheetName val="Tavola 3.30 "/>
      <sheetName val="Tavola 3.31 "/>
      <sheetName val="Tavola 3.32 "/>
      <sheetName val="Tavola 3.33"/>
      <sheetName val="Tavola 3.34 "/>
      <sheetName val="Tavola 3.35 "/>
      <sheetName val="Tavola 3.36 "/>
      <sheetName val="Tavola 3.37 "/>
      <sheetName val="Tavola 3.38 "/>
      <sheetName val="Tavola 3.39 "/>
      <sheetName val="Tavola 3.40 "/>
      <sheetName val="Tavola 3.41 "/>
      <sheetName val="Tavola 3.42 "/>
      <sheetName val="Tavola 3.43 "/>
      <sheetName val="Tavola 3.44 "/>
      <sheetName val="Tavola 3.45 "/>
      <sheetName val="Tavola 3.46 "/>
      <sheetName val="Tavola 3.47 "/>
      <sheetName val="Tavola 3.48 "/>
      <sheetName val="Tavola 3.49 "/>
      <sheetName val="Tavola 3.50 "/>
      <sheetName val="Tavola 3.51 "/>
      <sheetName val="Tavola 3.52 "/>
      <sheetName val="Tavola 3.53 "/>
      <sheetName val="Tavola 3.54 "/>
      <sheetName val="Tavola 3.55 "/>
      <sheetName val="Tavola 3.56 "/>
      <sheetName val="Tavola 3.57 "/>
      <sheetName val="Tavola 3.58 "/>
      <sheetName val="Tavola 3.59 "/>
      <sheetName val="Tavola 3.60 "/>
      <sheetName val="Tavola 3.61 "/>
      <sheetName val="Tavola 3.62 "/>
      <sheetName val="Tavola 3.63 "/>
      <sheetName val="Tavola 3.64 "/>
      <sheetName val="Tavola 3.65 "/>
      <sheetName val="Tavola 3.66 "/>
      <sheetName val="Tavola 3.67 "/>
      <sheetName val="Tavola 3.68 "/>
      <sheetName val="Tavola 3.69 "/>
      <sheetName val="Tavola 3.70 "/>
      <sheetName val="Tavola 3.71 "/>
      <sheetName val="Tavola 3.72"/>
      <sheetName val="Tavola 3.73 "/>
      <sheetName val="tavola 3.74"/>
      <sheetName val="decreti di idoneità "/>
      <sheetName val="tavola 4.1.1 "/>
      <sheetName val="tavola 4.1.2"/>
      <sheetName val="tavola 4.1.3"/>
      <sheetName val="tavola 4.1.4"/>
      <sheetName val="tavola 4.1.5"/>
      <sheetName val="tavola 4.2.1"/>
      <sheetName val="tavola 4.2.2"/>
      <sheetName val="tavola 4.2.3"/>
      <sheetName val="tavola 4.2.4"/>
      <sheetName val="tavola 4.2.5"/>
      <sheetName val="tavola 4.3.1"/>
      <sheetName val="tavola 4.3.2"/>
      <sheetName val="tavola 4.3.3"/>
      <sheetName val="tavola 4.3.4"/>
      <sheetName val="tav 4.3.5"/>
      <sheetName val="tavola 4.4.1"/>
      <sheetName val="dati internazionali"/>
      <sheetName val="tavola 5.1"/>
      <sheetName val="usa"/>
      <sheetName val="francia"/>
      <sheetName val="spagna"/>
      <sheetName val="canada"/>
      <sheetName val="germania"/>
      <sheetName val="olanda"/>
      <sheetName val="svezia"/>
      <sheetName val="australia"/>
      <sheetName val="svizz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avola 1"/>
      <sheetName val="tavola 2"/>
      <sheetName val="figura 1  "/>
      <sheetName val="figura 2"/>
      <sheetName val="tavola 3"/>
      <sheetName val="figura 3"/>
      <sheetName val="figura 4"/>
      <sheetName val="tavola 4"/>
      <sheetName val="tavola 5"/>
      <sheetName val="figura 5"/>
      <sheetName val="figura 6 "/>
      <sheetName val="figura 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 xml:space="preserve">Tavola 5 - Minori per i quali è stata rilasciata l'autorizzazione all'ingresso in Italia secondo </v>
          </cell>
        </row>
        <row r="2">
          <cell r="A2" t="str">
            <v xml:space="preserve">                  l'Ente utilizzato dai genitori adottivi - Ottobre 2011</v>
          </cell>
        </row>
        <row r="4">
          <cell r="A4" t="str">
            <v>Enti Autorizzati</v>
          </cell>
        </row>
      </sheetData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figura 1 "/>
      <sheetName val="figura 2"/>
      <sheetName val="figura 3"/>
      <sheetName val="figura 4"/>
      <sheetName val="figura 5"/>
      <sheetName val="figura 6"/>
      <sheetName val="figura 7"/>
      <sheetName val="figura 8"/>
      <sheetName val="tavola 1 "/>
      <sheetName val="tavola 2"/>
      <sheetName val="tavola 3"/>
      <sheetName val="tavola 4"/>
      <sheetName val="tavola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 coppie"/>
      <sheetName val="tavola 1.1"/>
      <sheetName val="tavola 1.2"/>
      <sheetName val="tavola 1.3"/>
      <sheetName val="tavola 1.4"/>
      <sheetName val="tavole 1.5"/>
      <sheetName val="tavole 1.6"/>
      <sheetName val="tavola 1.7"/>
      <sheetName val="tavola 1.8"/>
      <sheetName val="tavola 1.9"/>
      <sheetName val="tavola 1.10"/>
      <sheetName val="tavola 1.11"/>
      <sheetName val="i bambini"/>
      <sheetName val="tavola 2.1"/>
      <sheetName val="tavola 2.2"/>
      <sheetName val="tavola 2.3"/>
      <sheetName val="tavola 2.4"/>
      <sheetName val="tavola 2.5"/>
      <sheetName val="tavola 2.6"/>
      <sheetName val="tavola 2.7"/>
      <sheetName val="tavola 2.8"/>
      <sheetName val="tavola 2.9"/>
      <sheetName val="tavola 2.10"/>
      <sheetName val="tavola 2.11"/>
      <sheetName val="tavola 2.12"/>
      <sheetName val="gli enti autorizzati"/>
      <sheetName val="tavola 3.1"/>
      <sheetName val="tavola 3.2"/>
      <sheetName val="tavola 3.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 coppie"/>
      <sheetName val="tavola 1.1"/>
      <sheetName val="tavola 1.2"/>
      <sheetName val="tavola 1.3"/>
      <sheetName val="tavola 1.4"/>
      <sheetName val="tavole 1.5"/>
      <sheetName val="tavole 1.6"/>
      <sheetName val="tavola 1.7"/>
      <sheetName val="tavola 1.8"/>
      <sheetName val="tavola 1.9"/>
      <sheetName val="tavola 1.10"/>
      <sheetName val="tavola 1.11"/>
      <sheetName val="i bambini"/>
      <sheetName val="tavola 2.1"/>
      <sheetName val="tavola 2.2"/>
      <sheetName val="tavola 2.3"/>
      <sheetName val="tavola 2.4"/>
      <sheetName val="tavola 2.5"/>
      <sheetName val="tavola 2.6"/>
      <sheetName val="tavola 2.7"/>
      <sheetName val="tavola 2.8"/>
      <sheetName val="tavola 2.9"/>
      <sheetName val="tavola 2.10"/>
      <sheetName val="tavola 2.11"/>
      <sheetName val="tavola 2.12"/>
      <sheetName val="gli enti autorizzati"/>
      <sheetName val="tavola 3.1"/>
      <sheetName val="tavola 3.2"/>
      <sheetName val="tavola 3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olo "/>
      <sheetName val="titolo 1.2"/>
      <sheetName val="tavola 1.1"/>
      <sheetName val="tavola 1.2 "/>
      <sheetName val="tavole 1.3"/>
      <sheetName val="tavole 1.4"/>
      <sheetName val="tavole 1.5"/>
      <sheetName val="tavola 1.6"/>
      <sheetName val="tavole 1.7"/>
      <sheetName val="tavola 1.8"/>
      <sheetName val="tavola 1.9"/>
      <sheetName val="tavola 1.10"/>
      <sheetName val="tavola 1.11"/>
      <sheetName val="tavole 1.12"/>
      <sheetName val="tavole 1.13"/>
      <sheetName val="tavole 1.14"/>
      <sheetName val="titolo 2"/>
      <sheetName val="tavole 2.1 "/>
      <sheetName val="tavole 2.2"/>
      <sheetName val="Tavola 2.3"/>
      <sheetName val="tavole 2.4"/>
      <sheetName val="tavola 2.5"/>
      <sheetName val="tavole 2.6"/>
      <sheetName val="tavole 2.6segue"/>
      <sheetName val="tavola 2.7"/>
      <sheetName val="tavole 2.8"/>
      <sheetName val="tavola 2.9"/>
      <sheetName val="titolo 3"/>
      <sheetName val="tavola 3.1"/>
      <sheetName val="tavola 3.2"/>
      <sheetName val="tavola 3.3"/>
      <sheetName val="tavole 3.4 "/>
      <sheetName val="tavole 3.5"/>
      <sheetName val="tavola 3.6"/>
      <sheetName val="tavola 3.7"/>
      <sheetName val="tavola 3.8"/>
      <sheetName val="tavola 3.9"/>
      <sheetName val="titolo 4"/>
      <sheetName val="tavola 4.1"/>
      <sheetName val="tavola 4.2"/>
      <sheetName val="tavola 4.3"/>
      <sheetName val="tavola 4.4"/>
      <sheetName val="tavola 4.5"/>
      <sheetName val="tavola 4.6  "/>
      <sheetName val="tavola 4.7"/>
      <sheetName val="tavola 4.8"/>
      <sheetName val="tavola 1.12 servizio"/>
      <sheetName val="tavole 1.21 serviz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1"/>
  <sheetViews>
    <sheetView showGridLines="0" zoomScaleNormal="100" workbookViewId="0">
      <selection activeCell="E29" sqref="E29"/>
    </sheetView>
  </sheetViews>
  <sheetFormatPr defaultRowHeight="12.75" x14ac:dyDescent="0.2"/>
  <cols>
    <col min="1" max="1" width="7.28515625" style="102" customWidth="1"/>
    <col min="2" max="4" width="9.140625" style="102"/>
    <col min="5" max="5" width="17.42578125" style="102" customWidth="1"/>
    <col min="6" max="8" width="9.140625" style="102"/>
    <col min="9" max="9" width="10.5703125" style="102" customWidth="1"/>
    <col min="10" max="256" width="9.140625" style="102"/>
    <col min="257" max="257" width="7.28515625" style="102" customWidth="1"/>
    <col min="258" max="260" width="9.140625" style="102"/>
    <col min="261" max="261" width="17.42578125" style="102" customWidth="1"/>
    <col min="262" max="264" width="9.140625" style="102"/>
    <col min="265" max="265" width="10.5703125" style="102" customWidth="1"/>
    <col min="266" max="512" width="9.140625" style="102"/>
    <col min="513" max="513" width="7.28515625" style="102" customWidth="1"/>
    <col min="514" max="516" width="9.140625" style="102"/>
    <col min="517" max="517" width="17.42578125" style="102" customWidth="1"/>
    <col min="518" max="520" width="9.140625" style="102"/>
    <col min="521" max="521" width="10.5703125" style="102" customWidth="1"/>
    <col min="522" max="768" width="9.140625" style="102"/>
    <col min="769" max="769" width="7.28515625" style="102" customWidth="1"/>
    <col min="770" max="772" width="9.140625" style="102"/>
    <col min="773" max="773" width="17.42578125" style="102" customWidth="1"/>
    <col min="774" max="776" width="9.140625" style="102"/>
    <col min="777" max="777" width="10.5703125" style="102" customWidth="1"/>
    <col min="778" max="1024" width="9.140625" style="102"/>
    <col min="1025" max="1025" width="7.28515625" style="102" customWidth="1"/>
    <col min="1026" max="1028" width="9.140625" style="102"/>
    <col min="1029" max="1029" width="17.42578125" style="102" customWidth="1"/>
    <col min="1030" max="1032" width="9.140625" style="102"/>
    <col min="1033" max="1033" width="10.5703125" style="102" customWidth="1"/>
    <col min="1034" max="1280" width="9.140625" style="102"/>
    <col min="1281" max="1281" width="7.28515625" style="102" customWidth="1"/>
    <col min="1282" max="1284" width="9.140625" style="102"/>
    <col min="1285" max="1285" width="17.42578125" style="102" customWidth="1"/>
    <col min="1286" max="1288" width="9.140625" style="102"/>
    <col min="1289" max="1289" width="10.5703125" style="102" customWidth="1"/>
    <col min="1290" max="1536" width="9.140625" style="102"/>
    <col min="1537" max="1537" width="7.28515625" style="102" customWidth="1"/>
    <col min="1538" max="1540" width="9.140625" style="102"/>
    <col min="1541" max="1541" width="17.42578125" style="102" customWidth="1"/>
    <col min="1542" max="1544" width="9.140625" style="102"/>
    <col min="1545" max="1545" width="10.5703125" style="102" customWidth="1"/>
    <col min="1546" max="1792" width="9.140625" style="102"/>
    <col min="1793" max="1793" width="7.28515625" style="102" customWidth="1"/>
    <col min="1794" max="1796" width="9.140625" style="102"/>
    <col min="1797" max="1797" width="17.42578125" style="102" customWidth="1"/>
    <col min="1798" max="1800" width="9.140625" style="102"/>
    <col min="1801" max="1801" width="10.5703125" style="102" customWidth="1"/>
    <col min="1802" max="2048" width="9.140625" style="102"/>
    <col min="2049" max="2049" width="7.28515625" style="102" customWidth="1"/>
    <col min="2050" max="2052" width="9.140625" style="102"/>
    <col min="2053" max="2053" width="17.42578125" style="102" customWidth="1"/>
    <col min="2054" max="2056" width="9.140625" style="102"/>
    <col min="2057" max="2057" width="10.5703125" style="102" customWidth="1"/>
    <col min="2058" max="2304" width="9.140625" style="102"/>
    <col min="2305" max="2305" width="7.28515625" style="102" customWidth="1"/>
    <col min="2306" max="2308" width="9.140625" style="102"/>
    <col min="2309" max="2309" width="17.42578125" style="102" customWidth="1"/>
    <col min="2310" max="2312" width="9.140625" style="102"/>
    <col min="2313" max="2313" width="10.5703125" style="102" customWidth="1"/>
    <col min="2314" max="2560" width="9.140625" style="102"/>
    <col min="2561" max="2561" width="7.28515625" style="102" customWidth="1"/>
    <col min="2562" max="2564" width="9.140625" style="102"/>
    <col min="2565" max="2565" width="17.42578125" style="102" customWidth="1"/>
    <col min="2566" max="2568" width="9.140625" style="102"/>
    <col min="2569" max="2569" width="10.5703125" style="102" customWidth="1"/>
    <col min="2570" max="2816" width="9.140625" style="102"/>
    <col min="2817" max="2817" width="7.28515625" style="102" customWidth="1"/>
    <col min="2818" max="2820" width="9.140625" style="102"/>
    <col min="2821" max="2821" width="17.42578125" style="102" customWidth="1"/>
    <col min="2822" max="2824" width="9.140625" style="102"/>
    <col min="2825" max="2825" width="10.5703125" style="102" customWidth="1"/>
    <col min="2826" max="3072" width="9.140625" style="102"/>
    <col min="3073" max="3073" width="7.28515625" style="102" customWidth="1"/>
    <col min="3074" max="3076" width="9.140625" style="102"/>
    <col min="3077" max="3077" width="17.42578125" style="102" customWidth="1"/>
    <col min="3078" max="3080" width="9.140625" style="102"/>
    <col min="3081" max="3081" width="10.5703125" style="102" customWidth="1"/>
    <col min="3082" max="3328" width="9.140625" style="102"/>
    <col min="3329" max="3329" width="7.28515625" style="102" customWidth="1"/>
    <col min="3330" max="3332" width="9.140625" style="102"/>
    <col min="3333" max="3333" width="17.42578125" style="102" customWidth="1"/>
    <col min="3334" max="3336" width="9.140625" style="102"/>
    <col min="3337" max="3337" width="10.5703125" style="102" customWidth="1"/>
    <col min="3338" max="3584" width="9.140625" style="102"/>
    <col min="3585" max="3585" width="7.28515625" style="102" customWidth="1"/>
    <col min="3586" max="3588" width="9.140625" style="102"/>
    <col min="3589" max="3589" width="17.42578125" style="102" customWidth="1"/>
    <col min="3590" max="3592" width="9.140625" style="102"/>
    <col min="3593" max="3593" width="10.5703125" style="102" customWidth="1"/>
    <col min="3594" max="3840" width="9.140625" style="102"/>
    <col min="3841" max="3841" width="7.28515625" style="102" customWidth="1"/>
    <col min="3842" max="3844" width="9.140625" style="102"/>
    <col min="3845" max="3845" width="17.42578125" style="102" customWidth="1"/>
    <col min="3846" max="3848" width="9.140625" style="102"/>
    <col min="3849" max="3849" width="10.5703125" style="102" customWidth="1"/>
    <col min="3850" max="4096" width="9.140625" style="102"/>
    <col min="4097" max="4097" width="7.28515625" style="102" customWidth="1"/>
    <col min="4098" max="4100" width="9.140625" style="102"/>
    <col min="4101" max="4101" width="17.42578125" style="102" customWidth="1"/>
    <col min="4102" max="4104" width="9.140625" style="102"/>
    <col min="4105" max="4105" width="10.5703125" style="102" customWidth="1"/>
    <col min="4106" max="4352" width="9.140625" style="102"/>
    <col min="4353" max="4353" width="7.28515625" style="102" customWidth="1"/>
    <col min="4354" max="4356" width="9.140625" style="102"/>
    <col min="4357" max="4357" width="17.42578125" style="102" customWidth="1"/>
    <col min="4358" max="4360" width="9.140625" style="102"/>
    <col min="4361" max="4361" width="10.5703125" style="102" customWidth="1"/>
    <col min="4362" max="4608" width="9.140625" style="102"/>
    <col min="4609" max="4609" width="7.28515625" style="102" customWidth="1"/>
    <col min="4610" max="4612" width="9.140625" style="102"/>
    <col min="4613" max="4613" width="17.42578125" style="102" customWidth="1"/>
    <col min="4614" max="4616" width="9.140625" style="102"/>
    <col min="4617" max="4617" width="10.5703125" style="102" customWidth="1"/>
    <col min="4618" max="4864" width="9.140625" style="102"/>
    <col min="4865" max="4865" width="7.28515625" style="102" customWidth="1"/>
    <col min="4866" max="4868" width="9.140625" style="102"/>
    <col min="4869" max="4869" width="17.42578125" style="102" customWidth="1"/>
    <col min="4870" max="4872" width="9.140625" style="102"/>
    <col min="4873" max="4873" width="10.5703125" style="102" customWidth="1"/>
    <col min="4874" max="5120" width="9.140625" style="102"/>
    <col min="5121" max="5121" width="7.28515625" style="102" customWidth="1"/>
    <col min="5122" max="5124" width="9.140625" style="102"/>
    <col min="5125" max="5125" width="17.42578125" style="102" customWidth="1"/>
    <col min="5126" max="5128" width="9.140625" style="102"/>
    <col min="5129" max="5129" width="10.5703125" style="102" customWidth="1"/>
    <col min="5130" max="5376" width="9.140625" style="102"/>
    <col min="5377" max="5377" width="7.28515625" style="102" customWidth="1"/>
    <col min="5378" max="5380" width="9.140625" style="102"/>
    <col min="5381" max="5381" width="17.42578125" style="102" customWidth="1"/>
    <col min="5382" max="5384" width="9.140625" style="102"/>
    <col min="5385" max="5385" width="10.5703125" style="102" customWidth="1"/>
    <col min="5386" max="5632" width="9.140625" style="102"/>
    <col min="5633" max="5633" width="7.28515625" style="102" customWidth="1"/>
    <col min="5634" max="5636" width="9.140625" style="102"/>
    <col min="5637" max="5637" width="17.42578125" style="102" customWidth="1"/>
    <col min="5638" max="5640" width="9.140625" style="102"/>
    <col min="5641" max="5641" width="10.5703125" style="102" customWidth="1"/>
    <col min="5642" max="5888" width="9.140625" style="102"/>
    <col min="5889" max="5889" width="7.28515625" style="102" customWidth="1"/>
    <col min="5890" max="5892" width="9.140625" style="102"/>
    <col min="5893" max="5893" width="17.42578125" style="102" customWidth="1"/>
    <col min="5894" max="5896" width="9.140625" style="102"/>
    <col min="5897" max="5897" width="10.5703125" style="102" customWidth="1"/>
    <col min="5898" max="6144" width="9.140625" style="102"/>
    <col min="6145" max="6145" width="7.28515625" style="102" customWidth="1"/>
    <col min="6146" max="6148" width="9.140625" style="102"/>
    <col min="6149" max="6149" width="17.42578125" style="102" customWidth="1"/>
    <col min="6150" max="6152" width="9.140625" style="102"/>
    <col min="6153" max="6153" width="10.5703125" style="102" customWidth="1"/>
    <col min="6154" max="6400" width="9.140625" style="102"/>
    <col min="6401" max="6401" width="7.28515625" style="102" customWidth="1"/>
    <col min="6402" max="6404" width="9.140625" style="102"/>
    <col min="6405" max="6405" width="17.42578125" style="102" customWidth="1"/>
    <col min="6406" max="6408" width="9.140625" style="102"/>
    <col min="6409" max="6409" width="10.5703125" style="102" customWidth="1"/>
    <col min="6410" max="6656" width="9.140625" style="102"/>
    <col min="6657" max="6657" width="7.28515625" style="102" customWidth="1"/>
    <col min="6658" max="6660" width="9.140625" style="102"/>
    <col min="6661" max="6661" width="17.42578125" style="102" customWidth="1"/>
    <col min="6662" max="6664" width="9.140625" style="102"/>
    <col min="6665" max="6665" width="10.5703125" style="102" customWidth="1"/>
    <col min="6666" max="6912" width="9.140625" style="102"/>
    <col min="6913" max="6913" width="7.28515625" style="102" customWidth="1"/>
    <col min="6914" max="6916" width="9.140625" style="102"/>
    <col min="6917" max="6917" width="17.42578125" style="102" customWidth="1"/>
    <col min="6918" max="6920" width="9.140625" style="102"/>
    <col min="6921" max="6921" width="10.5703125" style="102" customWidth="1"/>
    <col min="6922" max="7168" width="9.140625" style="102"/>
    <col min="7169" max="7169" width="7.28515625" style="102" customWidth="1"/>
    <col min="7170" max="7172" width="9.140625" style="102"/>
    <col min="7173" max="7173" width="17.42578125" style="102" customWidth="1"/>
    <col min="7174" max="7176" width="9.140625" style="102"/>
    <col min="7177" max="7177" width="10.5703125" style="102" customWidth="1"/>
    <col min="7178" max="7424" width="9.140625" style="102"/>
    <col min="7425" max="7425" width="7.28515625" style="102" customWidth="1"/>
    <col min="7426" max="7428" width="9.140625" style="102"/>
    <col min="7429" max="7429" width="17.42578125" style="102" customWidth="1"/>
    <col min="7430" max="7432" width="9.140625" style="102"/>
    <col min="7433" max="7433" width="10.5703125" style="102" customWidth="1"/>
    <col min="7434" max="7680" width="9.140625" style="102"/>
    <col min="7681" max="7681" width="7.28515625" style="102" customWidth="1"/>
    <col min="7682" max="7684" width="9.140625" style="102"/>
    <col min="7685" max="7685" width="17.42578125" style="102" customWidth="1"/>
    <col min="7686" max="7688" width="9.140625" style="102"/>
    <col min="7689" max="7689" width="10.5703125" style="102" customWidth="1"/>
    <col min="7690" max="7936" width="9.140625" style="102"/>
    <col min="7937" max="7937" width="7.28515625" style="102" customWidth="1"/>
    <col min="7938" max="7940" width="9.140625" style="102"/>
    <col min="7941" max="7941" width="17.42578125" style="102" customWidth="1"/>
    <col min="7942" max="7944" width="9.140625" style="102"/>
    <col min="7945" max="7945" width="10.5703125" style="102" customWidth="1"/>
    <col min="7946" max="8192" width="9.140625" style="102"/>
    <col min="8193" max="8193" width="7.28515625" style="102" customWidth="1"/>
    <col min="8194" max="8196" width="9.140625" style="102"/>
    <col min="8197" max="8197" width="17.42578125" style="102" customWidth="1"/>
    <col min="8198" max="8200" width="9.140625" style="102"/>
    <col min="8201" max="8201" width="10.5703125" style="102" customWidth="1"/>
    <col min="8202" max="8448" width="9.140625" style="102"/>
    <col min="8449" max="8449" width="7.28515625" style="102" customWidth="1"/>
    <col min="8450" max="8452" width="9.140625" style="102"/>
    <col min="8453" max="8453" width="17.42578125" style="102" customWidth="1"/>
    <col min="8454" max="8456" width="9.140625" style="102"/>
    <col min="8457" max="8457" width="10.5703125" style="102" customWidth="1"/>
    <col min="8458" max="8704" width="9.140625" style="102"/>
    <col min="8705" max="8705" width="7.28515625" style="102" customWidth="1"/>
    <col min="8706" max="8708" width="9.140625" style="102"/>
    <col min="8709" max="8709" width="17.42578125" style="102" customWidth="1"/>
    <col min="8710" max="8712" width="9.140625" style="102"/>
    <col min="8713" max="8713" width="10.5703125" style="102" customWidth="1"/>
    <col min="8714" max="8960" width="9.140625" style="102"/>
    <col min="8961" max="8961" width="7.28515625" style="102" customWidth="1"/>
    <col min="8962" max="8964" width="9.140625" style="102"/>
    <col min="8965" max="8965" width="17.42578125" style="102" customWidth="1"/>
    <col min="8966" max="8968" width="9.140625" style="102"/>
    <col min="8969" max="8969" width="10.5703125" style="102" customWidth="1"/>
    <col min="8970" max="9216" width="9.140625" style="102"/>
    <col min="9217" max="9217" width="7.28515625" style="102" customWidth="1"/>
    <col min="9218" max="9220" width="9.140625" style="102"/>
    <col min="9221" max="9221" width="17.42578125" style="102" customWidth="1"/>
    <col min="9222" max="9224" width="9.140625" style="102"/>
    <col min="9225" max="9225" width="10.5703125" style="102" customWidth="1"/>
    <col min="9226" max="9472" width="9.140625" style="102"/>
    <col min="9473" max="9473" width="7.28515625" style="102" customWidth="1"/>
    <col min="9474" max="9476" width="9.140625" style="102"/>
    <col min="9477" max="9477" width="17.42578125" style="102" customWidth="1"/>
    <col min="9478" max="9480" width="9.140625" style="102"/>
    <col min="9481" max="9481" width="10.5703125" style="102" customWidth="1"/>
    <col min="9482" max="9728" width="9.140625" style="102"/>
    <col min="9729" max="9729" width="7.28515625" style="102" customWidth="1"/>
    <col min="9730" max="9732" width="9.140625" style="102"/>
    <col min="9733" max="9733" width="17.42578125" style="102" customWidth="1"/>
    <col min="9734" max="9736" width="9.140625" style="102"/>
    <col min="9737" max="9737" width="10.5703125" style="102" customWidth="1"/>
    <col min="9738" max="9984" width="9.140625" style="102"/>
    <col min="9985" max="9985" width="7.28515625" style="102" customWidth="1"/>
    <col min="9986" max="9988" width="9.140625" style="102"/>
    <col min="9989" max="9989" width="17.42578125" style="102" customWidth="1"/>
    <col min="9990" max="9992" width="9.140625" style="102"/>
    <col min="9993" max="9993" width="10.5703125" style="102" customWidth="1"/>
    <col min="9994" max="10240" width="9.140625" style="102"/>
    <col min="10241" max="10241" width="7.28515625" style="102" customWidth="1"/>
    <col min="10242" max="10244" width="9.140625" style="102"/>
    <col min="10245" max="10245" width="17.42578125" style="102" customWidth="1"/>
    <col min="10246" max="10248" width="9.140625" style="102"/>
    <col min="10249" max="10249" width="10.5703125" style="102" customWidth="1"/>
    <col min="10250" max="10496" width="9.140625" style="102"/>
    <col min="10497" max="10497" width="7.28515625" style="102" customWidth="1"/>
    <col min="10498" max="10500" width="9.140625" style="102"/>
    <col min="10501" max="10501" width="17.42578125" style="102" customWidth="1"/>
    <col min="10502" max="10504" width="9.140625" style="102"/>
    <col min="10505" max="10505" width="10.5703125" style="102" customWidth="1"/>
    <col min="10506" max="10752" width="9.140625" style="102"/>
    <col min="10753" max="10753" width="7.28515625" style="102" customWidth="1"/>
    <col min="10754" max="10756" width="9.140625" style="102"/>
    <col min="10757" max="10757" width="17.42578125" style="102" customWidth="1"/>
    <col min="10758" max="10760" width="9.140625" style="102"/>
    <col min="10761" max="10761" width="10.5703125" style="102" customWidth="1"/>
    <col min="10762" max="11008" width="9.140625" style="102"/>
    <col min="11009" max="11009" width="7.28515625" style="102" customWidth="1"/>
    <col min="11010" max="11012" width="9.140625" style="102"/>
    <col min="11013" max="11013" width="17.42578125" style="102" customWidth="1"/>
    <col min="11014" max="11016" width="9.140625" style="102"/>
    <col min="11017" max="11017" width="10.5703125" style="102" customWidth="1"/>
    <col min="11018" max="11264" width="9.140625" style="102"/>
    <col min="11265" max="11265" width="7.28515625" style="102" customWidth="1"/>
    <col min="11266" max="11268" width="9.140625" style="102"/>
    <col min="11269" max="11269" width="17.42578125" style="102" customWidth="1"/>
    <col min="11270" max="11272" width="9.140625" style="102"/>
    <col min="11273" max="11273" width="10.5703125" style="102" customWidth="1"/>
    <col min="11274" max="11520" width="9.140625" style="102"/>
    <col min="11521" max="11521" width="7.28515625" style="102" customWidth="1"/>
    <col min="11522" max="11524" width="9.140625" style="102"/>
    <col min="11525" max="11525" width="17.42578125" style="102" customWidth="1"/>
    <col min="11526" max="11528" width="9.140625" style="102"/>
    <col min="11529" max="11529" width="10.5703125" style="102" customWidth="1"/>
    <col min="11530" max="11776" width="9.140625" style="102"/>
    <col min="11777" max="11777" width="7.28515625" style="102" customWidth="1"/>
    <col min="11778" max="11780" width="9.140625" style="102"/>
    <col min="11781" max="11781" width="17.42578125" style="102" customWidth="1"/>
    <col min="11782" max="11784" width="9.140625" style="102"/>
    <col min="11785" max="11785" width="10.5703125" style="102" customWidth="1"/>
    <col min="11786" max="12032" width="9.140625" style="102"/>
    <col min="12033" max="12033" width="7.28515625" style="102" customWidth="1"/>
    <col min="12034" max="12036" width="9.140625" style="102"/>
    <col min="12037" max="12037" width="17.42578125" style="102" customWidth="1"/>
    <col min="12038" max="12040" width="9.140625" style="102"/>
    <col min="12041" max="12041" width="10.5703125" style="102" customWidth="1"/>
    <col min="12042" max="12288" width="9.140625" style="102"/>
    <col min="12289" max="12289" width="7.28515625" style="102" customWidth="1"/>
    <col min="12290" max="12292" width="9.140625" style="102"/>
    <col min="12293" max="12293" width="17.42578125" style="102" customWidth="1"/>
    <col min="12294" max="12296" width="9.140625" style="102"/>
    <col min="12297" max="12297" width="10.5703125" style="102" customWidth="1"/>
    <col min="12298" max="12544" width="9.140625" style="102"/>
    <col min="12545" max="12545" width="7.28515625" style="102" customWidth="1"/>
    <col min="12546" max="12548" width="9.140625" style="102"/>
    <col min="12549" max="12549" width="17.42578125" style="102" customWidth="1"/>
    <col min="12550" max="12552" width="9.140625" style="102"/>
    <col min="12553" max="12553" width="10.5703125" style="102" customWidth="1"/>
    <col min="12554" max="12800" width="9.140625" style="102"/>
    <col min="12801" max="12801" width="7.28515625" style="102" customWidth="1"/>
    <col min="12802" max="12804" width="9.140625" style="102"/>
    <col min="12805" max="12805" width="17.42578125" style="102" customWidth="1"/>
    <col min="12806" max="12808" width="9.140625" style="102"/>
    <col min="12809" max="12809" width="10.5703125" style="102" customWidth="1"/>
    <col min="12810" max="13056" width="9.140625" style="102"/>
    <col min="13057" max="13057" width="7.28515625" style="102" customWidth="1"/>
    <col min="13058" max="13060" width="9.140625" style="102"/>
    <col min="13061" max="13061" width="17.42578125" style="102" customWidth="1"/>
    <col min="13062" max="13064" width="9.140625" style="102"/>
    <col min="13065" max="13065" width="10.5703125" style="102" customWidth="1"/>
    <col min="13066" max="13312" width="9.140625" style="102"/>
    <col min="13313" max="13313" width="7.28515625" style="102" customWidth="1"/>
    <col min="13314" max="13316" width="9.140625" style="102"/>
    <col min="13317" max="13317" width="17.42578125" style="102" customWidth="1"/>
    <col min="13318" max="13320" width="9.140625" style="102"/>
    <col min="13321" max="13321" width="10.5703125" style="102" customWidth="1"/>
    <col min="13322" max="13568" width="9.140625" style="102"/>
    <col min="13569" max="13569" width="7.28515625" style="102" customWidth="1"/>
    <col min="13570" max="13572" width="9.140625" style="102"/>
    <col min="13573" max="13573" width="17.42578125" style="102" customWidth="1"/>
    <col min="13574" max="13576" width="9.140625" style="102"/>
    <col min="13577" max="13577" width="10.5703125" style="102" customWidth="1"/>
    <col min="13578" max="13824" width="9.140625" style="102"/>
    <col min="13825" max="13825" width="7.28515625" style="102" customWidth="1"/>
    <col min="13826" max="13828" width="9.140625" style="102"/>
    <col min="13829" max="13829" width="17.42578125" style="102" customWidth="1"/>
    <col min="13830" max="13832" width="9.140625" style="102"/>
    <col min="13833" max="13833" width="10.5703125" style="102" customWidth="1"/>
    <col min="13834" max="14080" width="9.140625" style="102"/>
    <col min="14081" max="14081" width="7.28515625" style="102" customWidth="1"/>
    <col min="14082" max="14084" width="9.140625" style="102"/>
    <col min="14085" max="14085" width="17.42578125" style="102" customWidth="1"/>
    <col min="14086" max="14088" width="9.140625" style="102"/>
    <col min="14089" max="14089" width="10.5703125" style="102" customWidth="1"/>
    <col min="14090" max="14336" width="9.140625" style="102"/>
    <col min="14337" max="14337" width="7.28515625" style="102" customWidth="1"/>
    <col min="14338" max="14340" width="9.140625" style="102"/>
    <col min="14341" max="14341" width="17.42578125" style="102" customWidth="1"/>
    <col min="14342" max="14344" width="9.140625" style="102"/>
    <col min="14345" max="14345" width="10.5703125" style="102" customWidth="1"/>
    <col min="14346" max="14592" width="9.140625" style="102"/>
    <col min="14593" max="14593" width="7.28515625" style="102" customWidth="1"/>
    <col min="14594" max="14596" width="9.140625" style="102"/>
    <col min="14597" max="14597" width="17.42578125" style="102" customWidth="1"/>
    <col min="14598" max="14600" width="9.140625" style="102"/>
    <col min="14601" max="14601" width="10.5703125" style="102" customWidth="1"/>
    <col min="14602" max="14848" width="9.140625" style="102"/>
    <col min="14849" max="14849" width="7.28515625" style="102" customWidth="1"/>
    <col min="14850" max="14852" width="9.140625" style="102"/>
    <col min="14853" max="14853" width="17.42578125" style="102" customWidth="1"/>
    <col min="14854" max="14856" width="9.140625" style="102"/>
    <col min="14857" max="14857" width="10.5703125" style="102" customWidth="1"/>
    <col min="14858" max="15104" width="9.140625" style="102"/>
    <col min="15105" max="15105" width="7.28515625" style="102" customWidth="1"/>
    <col min="15106" max="15108" width="9.140625" style="102"/>
    <col min="15109" max="15109" width="17.42578125" style="102" customWidth="1"/>
    <col min="15110" max="15112" width="9.140625" style="102"/>
    <col min="15113" max="15113" width="10.5703125" style="102" customWidth="1"/>
    <col min="15114" max="15360" width="9.140625" style="102"/>
    <col min="15361" max="15361" width="7.28515625" style="102" customWidth="1"/>
    <col min="15362" max="15364" width="9.140625" style="102"/>
    <col min="15365" max="15365" width="17.42578125" style="102" customWidth="1"/>
    <col min="15366" max="15368" width="9.140625" style="102"/>
    <col min="15369" max="15369" width="10.5703125" style="102" customWidth="1"/>
    <col min="15370" max="15616" width="9.140625" style="102"/>
    <col min="15617" max="15617" width="7.28515625" style="102" customWidth="1"/>
    <col min="15618" max="15620" width="9.140625" style="102"/>
    <col min="15621" max="15621" width="17.42578125" style="102" customWidth="1"/>
    <col min="15622" max="15624" width="9.140625" style="102"/>
    <col min="15625" max="15625" width="10.5703125" style="102" customWidth="1"/>
    <col min="15626" max="15872" width="9.140625" style="102"/>
    <col min="15873" max="15873" width="7.28515625" style="102" customWidth="1"/>
    <col min="15874" max="15876" width="9.140625" style="102"/>
    <col min="15877" max="15877" width="17.42578125" style="102" customWidth="1"/>
    <col min="15878" max="15880" width="9.140625" style="102"/>
    <col min="15881" max="15881" width="10.5703125" style="102" customWidth="1"/>
    <col min="15882" max="16128" width="9.140625" style="102"/>
    <col min="16129" max="16129" width="7.28515625" style="102" customWidth="1"/>
    <col min="16130" max="16132" width="9.140625" style="102"/>
    <col min="16133" max="16133" width="17.42578125" style="102" customWidth="1"/>
    <col min="16134" max="16136" width="9.140625" style="102"/>
    <col min="16137" max="16137" width="10.5703125" style="102" customWidth="1"/>
    <col min="16138" max="16384" width="9.140625" style="102"/>
  </cols>
  <sheetData>
    <row r="5" spans="1:9" ht="15.75" x14ac:dyDescent="0.25">
      <c r="A5" s="226"/>
    </row>
    <row r="6" spans="1:9" ht="15.75" x14ac:dyDescent="0.25">
      <c r="A6" s="226"/>
    </row>
    <row r="7" spans="1:9" ht="15" x14ac:dyDescent="0.2">
      <c r="A7" s="227"/>
    </row>
    <row r="8" spans="1:9" ht="15" x14ac:dyDescent="0.2">
      <c r="A8" s="227"/>
    </row>
    <row r="14" spans="1:9" ht="20.25" x14ac:dyDescent="0.3">
      <c r="A14" s="475" t="s">
        <v>247</v>
      </c>
      <c r="B14" s="475"/>
      <c r="C14" s="475"/>
      <c r="D14" s="475"/>
      <c r="E14" s="475"/>
      <c r="F14" s="475"/>
      <c r="G14" s="475"/>
      <c r="H14" s="475"/>
      <c r="I14" s="475"/>
    </row>
    <row r="15" spans="1:9" ht="18" x14ac:dyDescent="0.25">
      <c r="A15" s="228"/>
    </row>
    <row r="16" spans="1:9" s="228" customFormat="1" ht="18" x14ac:dyDescent="0.25">
      <c r="A16" s="228" t="s">
        <v>143</v>
      </c>
      <c r="H16" s="229"/>
    </row>
    <row r="17" spans="1:9" ht="15.75" x14ac:dyDescent="0.25">
      <c r="E17" s="270" t="s">
        <v>277</v>
      </c>
    </row>
    <row r="18" spans="1:9" ht="15.75" x14ac:dyDescent="0.25">
      <c r="A18" s="230"/>
      <c r="C18" s="230"/>
    </row>
    <row r="19" spans="1:9" ht="18" x14ac:dyDescent="0.25">
      <c r="A19" s="231" t="s">
        <v>251</v>
      </c>
      <c r="B19" s="232"/>
      <c r="C19" s="232"/>
    </row>
    <row r="20" spans="1:9" ht="15" x14ac:dyDescent="0.2">
      <c r="A20" s="476"/>
      <c r="B20" s="476"/>
      <c r="C20" s="476"/>
      <c r="D20" s="476"/>
      <c r="E20" s="476"/>
      <c r="F20" s="476"/>
      <c r="G20" s="476"/>
      <c r="H20" s="476"/>
      <c r="I20" s="476"/>
    </row>
    <row r="21" spans="1:9" ht="18" x14ac:dyDescent="0.25">
      <c r="B21" s="231"/>
      <c r="D21" s="231" t="s">
        <v>143</v>
      </c>
    </row>
  </sheetData>
  <mergeCells count="2">
    <mergeCell ref="A14:I14"/>
    <mergeCell ref="A20:I20"/>
  </mergeCells>
  <printOptions verticalCentered="1"/>
  <pageMargins left="1.3779527559055118" right="0.78740157480314965" top="0.98425196850393704" bottom="1.8503937007874016" header="0.51181102362204722" footer="0.51181102362204722"/>
  <pageSetup paperSize="9" scale="9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selection activeCell="B35" sqref="B35"/>
    </sheetView>
  </sheetViews>
  <sheetFormatPr defaultRowHeight="12" x14ac:dyDescent="0.2"/>
  <cols>
    <col min="1" max="1" width="22.85546875" style="4" customWidth="1"/>
    <col min="2" max="4" width="12.85546875" style="4" customWidth="1"/>
    <col min="5" max="5" width="0.85546875" style="4" customWidth="1"/>
    <col min="6" max="6" width="9.7109375" style="4" customWidth="1"/>
    <col min="7" max="7" width="10.42578125" style="4" customWidth="1"/>
    <col min="8" max="16384" width="9.140625" style="4"/>
  </cols>
  <sheetData>
    <row r="1" spans="1:10" ht="14.25" customHeight="1" x14ac:dyDescent="0.2">
      <c r="A1" s="3" t="s">
        <v>139</v>
      </c>
    </row>
    <row r="2" spans="1:10" ht="14.25" customHeight="1" x14ac:dyDescent="0.2">
      <c r="A2" s="3" t="s">
        <v>262</v>
      </c>
    </row>
    <row r="3" spans="1:10" x14ac:dyDescent="0.2">
      <c r="A3" s="16"/>
    </row>
    <row r="4" spans="1:10" ht="15" customHeight="1" x14ac:dyDescent="0.2">
      <c r="A4" s="6"/>
      <c r="B4" s="33" t="s">
        <v>35</v>
      </c>
      <c r="C4" s="33"/>
      <c r="D4" s="33"/>
      <c r="E4" s="32"/>
      <c r="F4" s="33" t="s">
        <v>14</v>
      </c>
      <c r="G4" s="33"/>
    </row>
    <row r="5" spans="1:10" ht="26.25" customHeight="1" x14ac:dyDescent="0.2">
      <c r="A5" s="16" t="s">
        <v>36</v>
      </c>
      <c r="B5" s="58" t="s">
        <v>37</v>
      </c>
      <c r="C5" s="58" t="s">
        <v>38</v>
      </c>
      <c r="D5" s="58" t="s">
        <v>39</v>
      </c>
      <c r="E5" s="16"/>
      <c r="F5" s="58" t="s">
        <v>2</v>
      </c>
      <c r="G5" s="58" t="s">
        <v>40</v>
      </c>
    </row>
    <row r="6" spans="1:10" ht="7.5" customHeight="1" x14ac:dyDescent="0.2">
      <c r="A6" s="6"/>
      <c r="B6" s="59"/>
      <c r="C6" s="59"/>
      <c r="D6" s="59"/>
      <c r="E6" s="6"/>
      <c r="F6" s="60"/>
    </row>
    <row r="7" spans="1:10" ht="12.75" customHeight="1" x14ac:dyDescent="0.2">
      <c r="A7" s="6"/>
      <c r="B7" s="482" t="s">
        <v>27</v>
      </c>
      <c r="C7" s="482"/>
      <c r="D7" s="482"/>
      <c r="E7" s="482"/>
      <c r="F7" s="482"/>
      <c r="G7" s="482"/>
    </row>
    <row r="8" spans="1:10" ht="7.5" customHeight="1" x14ac:dyDescent="0.2">
      <c r="A8" s="6"/>
      <c r="B8" s="53"/>
      <c r="C8" s="53"/>
      <c r="D8" s="53"/>
      <c r="E8" s="24"/>
      <c r="F8" s="24"/>
      <c r="G8" s="25"/>
    </row>
    <row r="9" spans="1:10" ht="12.75" customHeight="1" x14ac:dyDescent="0.2">
      <c r="A9" s="61" t="s">
        <v>41</v>
      </c>
      <c r="B9" s="53">
        <v>17</v>
      </c>
      <c r="C9" s="53">
        <v>6</v>
      </c>
      <c r="D9" s="53">
        <v>75</v>
      </c>
      <c r="E9" s="24"/>
      <c r="F9" s="24">
        <v>98</v>
      </c>
      <c r="G9" s="25">
        <v>17.883211678832119</v>
      </c>
      <c r="J9" s="22"/>
    </row>
    <row r="10" spans="1:10" ht="12.75" customHeight="1" x14ac:dyDescent="0.2">
      <c r="A10" s="61" t="s">
        <v>42</v>
      </c>
      <c r="B10" s="47">
        <v>69</v>
      </c>
      <c r="C10" s="47">
        <v>4</v>
      </c>
      <c r="D10" s="47">
        <v>117</v>
      </c>
      <c r="F10" s="24">
        <v>190</v>
      </c>
      <c r="G10" s="25">
        <v>34.67153284671533</v>
      </c>
      <c r="J10" s="22"/>
    </row>
    <row r="11" spans="1:10" ht="12.75" customHeight="1" x14ac:dyDescent="0.2">
      <c r="A11" s="61" t="s">
        <v>43</v>
      </c>
      <c r="B11" s="47">
        <v>49</v>
      </c>
      <c r="C11" s="47">
        <v>6</v>
      </c>
      <c r="D11" s="47">
        <v>69</v>
      </c>
      <c r="F11" s="24">
        <v>124</v>
      </c>
      <c r="G11" s="25">
        <v>22.627737226277372</v>
      </c>
      <c r="J11" s="22"/>
    </row>
    <row r="12" spans="1:10" ht="12.75" customHeight="1" x14ac:dyDescent="0.2">
      <c r="A12" s="62" t="s">
        <v>44</v>
      </c>
      <c r="B12" s="47">
        <v>40</v>
      </c>
      <c r="C12" s="47">
        <v>10</v>
      </c>
      <c r="D12" s="47">
        <v>34</v>
      </c>
      <c r="F12" s="24">
        <v>84</v>
      </c>
      <c r="G12" s="25">
        <v>15.328467153284672</v>
      </c>
      <c r="J12" s="22"/>
    </row>
    <row r="13" spans="1:10" ht="12.75" customHeight="1" x14ac:dyDescent="0.2">
      <c r="A13" s="61" t="s">
        <v>45</v>
      </c>
      <c r="B13" s="47">
        <v>13</v>
      </c>
      <c r="C13" s="47">
        <v>6</v>
      </c>
      <c r="D13" s="47">
        <v>14</v>
      </c>
      <c r="F13" s="24">
        <v>33</v>
      </c>
      <c r="G13" s="25">
        <v>6.0218978102189782</v>
      </c>
      <c r="J13" s="22"/>
    </row>
    <row r="14" spans="1:10" ht="12.75" customHeight="1" x14ac:dyDescent="0.2">
      <c r="A14" s="61" t="s">
        <v>46</v>
      </c>
      <c r="B14" s="47">
        <v>4</v>
      </c>
      <c r="C14" s="47">
        <v>2</v>
      </c>
      <c r="D14" s="47">
        <v>7</v>
      </c>
      <c r="F14" s="24">
        <v>13</v>
      </c>
      <c r="G14" s="25">
        <v>2.3722627737226274</v>
      </c>
      <c r="J14" s="22"/>
    </row>
    <row r="15" spans="1:10" ht="12.75" customHeight="1" x14ac:dyDescent="0.2">
      <c r="A15" s="61" t="s">
        <v>47</v>
      </c>
      <c r="B15" s="47">
        <v>2</v>
      </c>
      <c r="C15" s="36">
        <v>0</v>
      </c>
      <c r="D15" s="47">
        <v>4</v>
      </c>
      <c r="F15" s="24">
        <v>6</v>
      </c>
      <c r="G15" s="25">
        <v>1.0948905109489051</v>
      </c>
      <c r="J15" s="22"/>
    </row>
    <row r="16" spans="1:10" ht="12.75" customHeight="1" x14ac:dyDescent="0.2">
      <c r="A16" s="48" t="s">
        <v>30</v>
      </c>
      <c r="B16" s="37">
        <v>11</v>
      </c>
      <c r="C16" s="37">
        <v>1</v>
      </c>
      <c r="D16" s="37">
        <v>0</v>
      </c>
      <c r="E16" s="48"/>
      <c r="F16" s="48">
        <v>12</v>
      </c>
      <c r="G16" s="63" t="s">
        <v>6</v>
      </c>
      <c r="J16" s="22"/>
    </row>
    <row r="17" spans="1:10" ht="12.75" customHeight="1" x14ac:dyDescent="0.2">
      <c r="A17" s="39" t="s">
        <v>14</v>
      </c>
      <c r="B17" s="39">
        <v>205</v>
      </c>
      <c r="C17" s="39">
        <v>35</v>
      </c>
      <c r="D17" s="39">
        <v>320</v>
      </c>
      <c r="E17" s="39"/>
      <c r="F17" s="39">
        <v>560</v>
      </c>
      <c r="G17" s="64">
        <v>100</v>
      </c>
      <c r="J17" s="22"/>
    </row>
    <row r="18" spans="1:10" ht="7.5" customHeight="1" x14ac:dyDescent="0.2">
      <c r="A18" s="6"/>
      <c r="B18" s="241"/>
      <c r="C18" s="241"/>
      <c r="D18" s="241"/>
      <c r="E18" s="6"/>
      <c r="F18" s="60"/>
      <c r="G18" s="6"/>
    </row>
    <row r="19" spans="1:10" ht="12.75" customHeight="1" x14ac:dyDescent="0.2">
      <c r="B19" s="482" t="s">
        <v>137</v>
      </c>
      <c r="C19" s="482"/>
      <c r="D19" s="482"/>
      <c r="E19" s="482"/>
      <c r="F19" s="482"/>
      <c r="G19" s="482"/>
    </row>
    <row r="20" spans="1:10" ht="7.5" customHeight="1" x14ac:dyDescent="0.2">
      <c r="A20" s="61"/>
      <c r="B20" s="239"/>
      <c r="C20" s="239"/>
      <c r="D20" s="239"/>
      <c r="E20" s="239"/>
      <c r="F20" s="239"/>
      <c r="G20" s="239"/>
    </row>
    <row r="21" spans="1:10" ht="13.5" x14ac:dyDescent="0.2">
      <c r="A21" s="61" t="s">
        <v>41</v>
      </c>
      <c r="B21" s="53">
        <v>20</v>
      </c>
      <c r="C21" s="53">
        <v>2</v>
      </c>
      <c r="D21" s="53">
        <v>67</v>
      </c>
      <c r="E21" s="24"/>
      <c r="F21" s="24">
        <v>89</v>
      </c>
      <c r="G21" s="25">
        <v>16.6044776119403</v>
      </c>
      <c r="H21" s="22"/>
      <c r="I21" s="22"/>
    </row>
    <row r="22" spans="1:10" x14ac:dyDescent="0.2">
      <c r="A22" s="61" t="s">
        <v>42</v>
      </c>
      <c r="B22" s="47">
        <v>64</v>
      </c>
      <c r="C22" s="47">
        <v>5</v>
      </c>
      <c r="D22" s="47">
        <v>102</v>
      </c>
      <c r="F22" s="24">
        <v>171</v>
      </c>
      <c r="G22" s="25">
        <v>31.902985074626866</v>
      </c>
      <c r="H22" s="22"/>
      <c r="I22" s="22"/>
    </row>
    <row r="23" spans="1:10" x14ac:dyDescent="0.2">
      <c r="A23" s="61" t="s">
        <v>43</v>
      </c>
      <c r="B23" s="47">
        <v>67</v>
      </c>
      <c r="C23" s="47">
        <v>8</v>
      </c>
      <c r="D23" s="47">
        <v>75</v>
      </c>
      <c r="F23" s="24">
        <v>150</v>
      </c>
      <c r="G23" s="25">
        <v>27.985074626865668</v>
      </c>
      <c r="H23" s="22"/>
      <c r="I23" s="22"/>
    </row>
    <row r="24" spans="1:10" x14ac:dyDescent="0.2">
      <c r="A24" s="62" t="s">
        <v>44</v>
      </c>
      <c r="B24" s="47">
        <v>34</v>
      </c>
      <c r="C24" s="47">
        <v>5</v>
      </c>
      <c r="D24" s="47">
        <v>38</v>
      </c>
      <c r="F24" s="24">
        <v>77</v>
      </c>
      <c r="G24" s="25">
        <v>14.365671641791044</v>
      </c>
      <c r="H24" s="22"/>
      <c r="I24" s="22"/>
    </row>
    <row r="25" spans="1:10" x14ac:dyDescent="0.2">
      <c r="A25" s="61" t="s">
        <v>45</v>
      </c>
      <c r="B25" s="47">
        <v>15</v>
      </c>
      <c r="C25" s="47">
        <v>1</v>
      </c>
      <c r="D25" s="47">
        <v>19</v>
      </c>
      <c r="F25" s="24">
        <v>35</v>
      </c>
      <c r="G25" s="25">
        <v>6.5298507462686564</v>
      </c>
      <c r="H25" s="22"/>
      <c r="I25" s="22"/>
    </row>
    <row r="26" spans="1:10" x14ac:dyDescent="0.2">
      <c r="A26" s="61" t="s">
        <v>46</v>
      </c>
      <c r="B26" s="47">
        <v>4</v>
      </c>
      <c r="C26" s="47">
        <v>2</v>
      </c>
      <c r="D26" s="47">
        <v>6</v>
      </c>
      <c r="F26" s="24">
        <v>12</v>
      </c>
      <c r="G26" s="25">
        <v>2.2388059701492535</v>
      </c>
      <c r="H26" s="22"/>
      <c r="I26" s="22"/>
    </row>
    <row r="27" spans="1:10" x14ac:dyDescent="0.2">
      <c r="A27" s="61" t="s">
        <v>47</v>
      </c>
      <c r="B27" s="47">
        <v>1</v>
      </c>
      <c r="C27" s="36">
        <v>0</v>
      </c>
      <c r="D27" s="47">
        <v>1</v>
      </c>
      <c r="F27" s="24">
        <v>2</v>
      </c>
      <c r="G27" s="25">
        <v>0.37313432835820892</v>
      </c>
      <c r="H27" s="22"/>
      <c r="I27" s="22"/>
    </row>
    <row r="28" spans="1:10" x14ac:dyDescent="0.2">
      <c r="A28" s="48" t="s">
        <v>30</v>
      </c>
      <c r="B28" s="37">
        <v>8</v>
      </c>
      <c r="C28" s="37">
        <v>0</v>
      </c>
      <c r="D28" s="37">
        <v>0</v>
      </c>
      <c r="E28" s="48"/>
      <c r="F28" s="48">
        <v>8</v>
      </c>
      <c r="G28" s="63" t="s">
        <v>6</v>
      </c>
      <c r="H28" s="22"/>
      <c r="I28" s="22"/>
    </row>
    <row r="29" spans="1:10" x14ac:dyDescent="0.2">
      <c r="A29" s="39" t="s">
        <v>14</v>
      </c>
      <c r="B29" s="39">
        <f>SUM(B21:B28)</f>
        <v>213</v>
      </c>
      <c r="C29" s="39">
        <f>SUM(C21:C28)</f>
        <v>23</v>
      </c>
      <c r="D29" s="39">
        <f>SUM(D21:D28)</f>
        <v>308</v>
      </c>
      <c r="E29" s="39"/>
      <c r="F29" s="39">
        <v>544</v>
      </c>
      <c r="G29" s="64">
        <v>100</v>
      </c>
      <c r="H29" s="22"/>
      <c r="I29" s="22"/>
    </row>
    <row r="30" spans="1:10" ht="7.5" customHeight="1" x14ac:dyDescent="0.2">
      <c r="A30" s="6"/>
      <c r="B30" s="59"/>
      <c r="C30" s="59"/>
      <c r="D30" s="59"/>
      <c r="E30" s="6"/>
      <c r="F30" s="60"/>
      <c r="G30" s="6"/>
    </row>
    <row r="31" spans="1:10" x14ac:dyDescent="0.2">
      <c r="B31" s="482" t="s">
        <v>253</v>
      </c>
      <c r="C31" s="482"/>
      <c r="D31" s="482"/>
      <c r="E31" s="482"/>
      <c r="F31" s="482"/>
      <c r="G31" s="482"/>
    </row>
    <row r="32" spans="1:10" ht="6" customHeight="1" x14ac:dyDescent="0.2">
      <c r="B32" s="70"/>
      <c r="C32" s="70"/>
      <c r="D32" s="70"/>
      <c r="E32" s="70"/>
      <c r="F32" s="70"/>
      <c r="G32" s="70"/>
    </row>
    <row r="33" spans="1:14" ht="13.5" x14ac:dyDescent="0.2">
      <c r="A33" s="61" t="s">
        <v>41</v>
      </c>
      <c r="B33" s="53">
        <v>19</v>
      </c>
      <c r="C33" s="53">
        <v>2</v>
      </c>
      <c r="D33" s="53">
        <v>72</v>
      </c>
      <c r="E33" s="24"/>
      <c r="F33" s="24">
        <f t="shared" ref="F33:F39" si="0">SUM(B33:D33)</f>
        <v>93</v>
      </c>
      <c r="G33" s="25">
        <f>F33/($F$41-$F$40)*100</f>
        <v>19.018404907975462</v>
      </c>
      <c r="I33" s="83"/>
      <c r="J33" s="83"/>
      <c r="K33" s="83"/>
      <c r="L33" s="266"/>
      <c r="M33" s="266"/>
      <c r="N33" s="266"/>
    </row>
    <row r="34" spans="1:14" ht="12.75" x14ac:dyDescent="0.2">
      <c r="A34" s="61" t="s">
        <v>42</v>
      </c>
      <c r="B34" s="47">
        <v>76</v>
      </c>
      <c r="C34" s="47">
        <v>5</v>
      </c>
      <c r="D34" s="47">
        <v>83</v>
      </c>
      <c r="F34" s="24">
        <f t="shared" si="0"/>
        <v>164</v>
      </c>
      <c r="G34" s="25">
        <f t="shared" ref="G34:G39" si="1">F34/($F$41-$F$40)*100</f>
        <v>33.537832310838446</v>
      </c>
      <c r="I34" s="83"/>
      <c r="J34" s="83"/>
      <c r="K34" s="83"/>
      <c r="L34" s="266"/>
      <c r="M34" s="266"/>
      <c r="N34" s="266"/>
    </row>
    <row r="35" spans="1:14" ht="12.75" x14ac:dyDescent="0.2">
      <c r="A35" s="61" t="s">
        <v>43</v>
      </c>
      <c r="B35" s="47">
        <v>75</v>
      </c>
      <c r="C35" s="36">
        <v>9</v>
      </c>
      <c r="D35" s="47">
        <v>40</v>
      </c>
      <c r="F35" s="24">
        <f t="shared" si="0"/>
        <v>124</v>
      </c>
      <c r="G35" s="25">
        <f t="shared" si="1"/>
        <v>25.357873210633947</v>
      </c>
      <c r="I35" s="83"/>
      <c r="J35" s="83"/>
      <c r="K35" s="83"/>
      <c r="L35" s="266"/>
      <c r="M35" s="266"/>
      <c r="N35" s="266"/>
    </row>
    <row r="36" spans="1:14" ht="12.75" x14ac:dyDescent="0.2">
      <c r="A36" s="62" t="s">
        <v>44</v>
      </c>
      <c r="B36" s="47">
        <v>38</v>
      </c>
      <c r="C36" s="47">
        <v>1</v>
      </c>
      <c r="D36" s="47">
        <v>24</v>
      </c>
      <c r="F36" s="24">
        <f t="shared" si="0"/>
        <v>63</v>
      </c>
      <c r="G36" s="25">
        <f t="shared" si="1"/>
        <v>12.883435582822086</v>
      </c>
      <c r="I36" s="83"/>
      <c r="J36" s="83"/>
      <c r="K36" s="83"/>
      <c r="L36" s="266"/>
      <c r="M36" s="266"/>
      <c r="N36" s="266"/>
    </row>
    <row r="37" spans="1:14" ht="12.75" x14ac:dyDescent="0.2">
      <c r="A37" s="61" t="s">
        <v>45</v>
      </c>
      <c r="B37" s="47">
        <v>14</v>
      </c>
      <c r="C37" s="47">
        <v>2</v>
      </c>
      <c r="D37" s="47">
        <v>13</v>
      </c>
      <c r="F37" s="24">
        <f t="shared" si="0"/>
        <v>29</v>
      </c>
      <c r="G37" s="25">
        <f t="shared" si="1"/>
        <v>5.9304703476482619</v>
      </c>
      <c r="I37" s="83"/>
      <c r="J37" s="83"/>
      <c r="K37" s="83"/>
      <c r="L37" s="266"/>
      <c r="M37" s="266"/>
      <c r="N37" s="266"/>
    </row>
    <row r="38" spans="1:14" ht="12.75" x14ac:dyDescent="0.2">
      <c r="A38" s="61" t="s">
        <v>46</v>
      </c>
      <c r="B38" s="47">
        <v>6</v>
      </c>
      <c r="C38" s="47">
        <v>1</v>
      </c>
      <c r="D38" s="47">
        <v>7</v>
      </c>
      <c r="F38" s="24">
        <f t="shared" si="0"/>
        <v>14</v>
      </c>
      <c r="G38" s="25">
        <f t="shared" si="1"/>
        <v>2.8629856850715747</v>
      </c>
      <c r="I38" s="83"/>
      <c r="J38" s="83"/>
      <c r="K38" s="83"/>
      <c r="L38" s="266"/>
      <c r="M38" s="266"/>
      <c r="N38" s="266"/>
    </row>
    <row r="39" spans="1:14" ht="12.75" x14ac:dyDescent="0.2">
      <c r="A39" s="61" t="s">
        <v>47</v>
      </c>
      <c r="B39" s="47">
        <v>0</v>
      </c>
      <c r="C39" s="47">
        <v>1</v>
      </c>
      <c r="D39" s="47">
        <v>1</v>
      </c>
      <c r="F39" s="24">
        <f t="shared" si="0"/>
        <v>2</v>
      </c>
      <c r="G39" s="25">
        <f t="shared" si="1"/>
        <v>0.40899795501022501</v>
      </c>
      <c r="I39" s="83"/>
      <c r="J39" s="83"/>
      <c r="K39" s="83"/>
      <c r="L39" s="266"/>
      <c r="M39" s="266"/>
      <c r="N39" s="266"/>
    </row>
    <row r="40" spans="1:14" ht="12.75" x14ac:dyDescent="0.2">
      <c r="A40" s="48" t="s">
        <v>30</v>
      </c>
      <c r="B40" s="37">
        <v>8</v>
      </c>
      <c r="C40" s="37">
        <v>0</v>
      </c>
      <c r="D40" s="37">
        <v>1</v>
      </c>
      <c r="E40" s="48"/>
      <c r="F40" s="48">
        <f t="shared" ref="F40:F41" si="2">SUM(B40:D40)</f>
        <v>9</v>
      </c>
      <c r="G40" s="63" t="s">
        <v>6</v>
      </c>
      <c r="I40" s="83"/>
      <c r="J40" s="83"/>
      <c r="K40" s="83"/>
      <c r="L40" s="266"/>
      <c r="M40" s="266"/>
      <c r="N40" s="266"/>
    </row>
    <row r="41" spans="1:14" ht="12.75" x14ac:dyDescent="0.2">
      <c r="A41" s="27" t="s">
        <v>14</v>
      </c>
      <c r="B41" s="27">
        <f>SUM(B33:B40)</f>
        <v>236</v>
      </c>
      <c r="C41" s="27">
        <f>SUM(C33:C40)</f>
        <v>21</v>
      </c>
      <c r="D41" s="27">
        <f>SUM(D33:D40)</f>
        <v>241</v>
      </c>
      <c r="E41" s="27"/>
      <c r="F41" s="27">
        <f t="shared" si="2"/>
        <v>498</v>
      </c>
      <c r="G41" s="65">
        <f>SUM(G33:G40)</f>
        <v>100</v>
      </c>
      <c r="I41" s="83"/>
      <c r="J41" s="83"/>
      <c r="K41" s="83"/>
      <c r="L41" s="138"/>
      <c r="M41" s="138"/>
      <c r="N41" s="138"/>
    </row>
    <row r="42" spans="1:14" ht="12.75" x14ac:dyDescent="0.2">
      <c r="A42" s="30" t="s">
        <v>48</v>
      </c>
      <c r="I42" s="264"/>
      <c r="J42" s="265"/>
      <c r="K42" s="265"/>
      <c r="L42" s="265"/>
      <c r="M42" s="265"/>
      <c r="N42" s="265"/>
    </row>
    <row r="43" spans="1:14" x14ac:dyDescent="0.2">
      <c r="A43" s="30" t="s">
        <v>49</v>
      </c>
      <c r="I43" s="21"/>
      <c r="J43" s="21"/>
      <c r="K43" s="21"/>
      <c r="L43" s="21"/>
      <c r="M43" s="21"/>
      <c r="N43" s="21"/>
    </row>
  </sheetData>
  <mergeCells count="3">
    <mergeCell ref="B7:G7"/>
    <mergeCell ref="B19:G19"/>
    <mergeCell ref="B31:G31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D8" sqref="D8"/>
    </sheetView>
  </sheetViews>
  <sheetFormatPr defaultRowHeight="12" x14ac:dyDescent="0.2"/>
  <cols>
    <col min="1" max="1" width="24" style="4" customWidth="1"/>
    <col min="2" max="5" width="13.5703125" style="4" customWidth="1"/>
    <col min="6" max="16384" width="9.140625" style="4"/>
  </cols>
  <sheetData>
    <row r="1" spans="1:4" ht="15" customHeight="1" x14ac:dyDescent="0.2">
      <c r="A1" s="3" t="s">
        <v>52</v>
      </c>
    </row>
    <row r="2" spans="1:4" ht="15" customHeight="1" x14ac:dyDescent="0.2">
      <c r="A2" s="3" t="s">
        <v>263</v>
      </c>
    </row>
    <row r="3" spans="1:4" x14ac:dyDescent="0.2">
      <c r="A3" s="16"/>
      <c r="B3" s="22"/>
    </row>
    <row r="4" spans="1:4" ht="19.5" customHeight="1" x14ac:dyDescent="0.2">
      <c r="A4" s="16" t="s">
        <v>53</v>
      </c>
      <c r="B4" s="7">
        <v>2012</v>
      </c>
      <c r="C4" s="7">
        <v>2013</v>
      </c>
      <c r="D4" s="7">
        <v>2014</v>
      </c>
    </row>
    <row r="5" spans="1:4" x14ac:dyDescent="0.2">
      <c r="B5" s="6"/>
      <c r="C5" s="6"/>
      <c r="D5" s="6"/>
    </row>
    <row r="6" spans="1:4" x14ac:dyDescent="0.2">
      <c r="A6" s="4" t="s">
        <v>10</v>
      </c>
      <c r="B6" s="6">
        <v>8.6</v>
      </c>
      <c r="C6" s="57">
        <v>8.1</v>
      </c>
      <c r="D6" s="4">
        <v>8.5</v>
      </c>
    </row>
    <row r="7" spans="1:4" x14ac:dyDescent="0.2">
      <c r="A7" s="4" t="s">
        <v>12</v>
      </c>
      <c r="B7" s="57">
        <v>10</v>
      </c>
      <c r="C7" s="6">
        <v>8.9</v>
      </c>
      <c r="D7" s="57">
        <v>9.5</v>
      </c>
    </row>
    <row r="8" spans="1:4" x14ac:dyDescent="0.2">
      <c r="A8" s="6" t="s">
        <v>13</v>
      </c>
      <c r="B8" s="6">
        <v>6.8</v>
      </c>
      <c r="C8" s="6">
        <v>6.7</v>
      </c>
      <c r="D8" s="6">
        <v>6.4</v>
      </c>
    </row>
    <row r="9" spans="1:4" x14ac:dyDescent="0.2">
      <c r="A9" s="27" t="s">
        <v>14</v>
      </c>
      <c r="B9" s="27">
        <v>7.7</v>
      </c>
      <c r="C9" s="27">
        <v>7.3</v>
      </c>
      <c r="D9" s="27">
        <v>7.5</v>
      </c>
    </row>
  </sheetData>
  <printOptions horizontalCentered="1" verticalCentered="1"/>
  <pageMargins left="1.7716535433070868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>
      <selection activeCell="A2" sqref="A2"/>
    </sheetView>
  </sheetViews>
  <sheetFormatPr defaultRowHeight="12" x14ac:dyDescent="0.2"/>
  <cols>
    <col min="1" max="1" width="22" style="4" customWidth="1"/>
    <col min="2" max="4" width="16.42578125" style="4" customWidth="1"/>
    <col min="5" max="16384" width="9.140625" style="4"/>
  </cols>
  <sheetData>
    <row r="1" spans="1:4" ht="13.5" customHeight="1" x14ac:dyDescent="0.2">
      <c r="A1" s="87" t="s">
        <v>279</v>
      </c>
    </row>
    <row r="2" spans="1:4" x14ac:dyDescent="0.2">
      <c r="B2" s="22"/>
      <c r="C2" s="22"/>
      <c r="D2" s="22"/>
    </row>
    <row r="3" spans="1:4" ht="15" customHeight="1" x14ac:dyDescent="0.2">
      <c r="A3" s="88"/>
      <c r="B3" s="89" t="s">
        <v>102</v>
      </c>
      <c r="C3" s="89"/>
      <c r="D3" s="90" t="s">
        <v>103</v>
      </c>
    </row>
    <row r="4" spans="1:4" ht="15" customHeight="1" x14ac:dyDescent="0.2">
      <c r="A4" s="91" t="s">
        <v>104</v>
      </c>
      <c r="B4" s="92" t="s">
        <v>105</v>
      </c>
      <c r="C4" s="92" t="s">
        <v>106</v>
      </c>
      <c r="D4" s="92" t="s">
        <v>14</v>
      </c>
    </row>
    <row r="5" spans="1:4" ht="7.5" customHeight="1" x14ac:dyDescent="0.2">
      <c r="A5" s="81"/>
      <c r="B5" s="93"/>
      <c r="C5" s="93"/>
      <c r="D5" s="93"/>
    </row>
    <row r="6" spans="1:4" ht="12" customHeight="1" x14ac:dyDescent="0.2">
      <c r="A6" s="81"/>
      <c r="B6" s="482" t="s">
        <v>27</v>
      </c>
      <c r="C6" s="482"/>
      <c r="D6" s="482"/>
    </row>
    <row r="7" spans="1:4" ht="7.5" customHeight="1" x14ac:dyDescent="0.2">
      <c r="A7" s="81"/>
      <c r="B7" s="22"/>
      <c r="C7" s="22"/>
      <c r="D7" s="22"/>
    </row>
    <row r="8" spans="1:4" x14ac:dyDescent="0.2">
      <c r="A8" s="94" t="s">
        <v>107</v>
      </c>
      <c r="B8" s="95">
        <v>29</v>
      </c>
      <c r="C8" s="95">
        <v>32</v>
      </c>
      <c r="D8" s="95">
        <v>61</v>
      </c>
    </row>
    <row r="9" spans="1:4" x14ac:dyDescent="0.2">
      <c r="A9" s="96" t="s">
        <v>108</v>
      </c>
      <c r="B9" s="95">
        <v>8</v>
      </c>
      <c r="C9" s="95">
        <v>4</v>
      </c>
      <c r="D9" s="95">
        <v>12</v>
      </c>
    </row>
    <row r="10" spans="1:4" x14ac:dyDescent="0.2">
      <c r="A10" s="95" t="s">
        <v>109</v>
      </c>
      <c r="B10" s="95">
        <v>2</v>
      </c>
      <c r="C10" s="95">
        <v>0</v>
      </c>
      <c r="D10" s="95">
        <v>2</v>
      </c>
    </row>
    <row r="11" spans="1:4" x14ac:dyDescent="0.2">
      <c r="A11" s="81" t="s">
        <v>110</v>
      </c>
      <c r="B11" s="95">
        <v>0</v>
      </c>
      <c r="C11" s="95">
        <v>0</v>
      </c>
      <c r="D11" s="95">
        <v>0</v>
      </c>
    </row>
    <row r="12" spans="1:4" x14ac:dyDescent="0.2">
      <c r="A12" s="112" t="s">
        <v>14</v>
      </c>
      <c r="B12" s="39">
        <v>39</v>
      </c>
      <c r="C12" s="39">
        <v>36</v>
      </c>
      <c r="D12" s="112">
        <v>75</v>
      </c>
    </row>
    <row r="13" spans="1:4" ht="7.5" customHeight="1" x14ac:dyDescent="0.2"/>
    <row r="14" spans="1:4" x14ac:dyDescent="0.2">
      <c r="B14" s="482" t="s">
        <v>137</v>
      </c>
      <c r="C14" s="482"/>
      <c r="D14" s="482"/>
    </row>
    <row r="15" spans="1:4" ht="8.25" customHeight="1" x14ac:dyDescent="0.2">
      <c r="B15" s="22"/>
      <c r="C15" s="22"/>
      <c r="D15" s="22"/>
    </row>
    <row r="16" spans="1:4" x14ac:dyDescent="0.2">
      <c r="A16" s="94" t="s">
        <v>107</v>
      </c>
      <c r="B16" s="95">
        <v>37</v>
      </c>
      <c r="C16" s="95">
        <v>42</v>
      </c>
      <c r="D16" s="95">
        <f>SUM(B16:C16)</f>
        <v>79</v>
      </c>
    </row>
    <row r="17" spans="1:4" x14ac:dyDescent="0.2">
      <c r="A17" s="96" t="s">
        <v>108</v>
      </c>
      <c r="B17" s="95">
        <v>7</v>
      </c>
      <c r="C17" s="95">
        <v>0</v>
      </c>
      <c r="D17" s="95">
        <f t="shared" ref="D17:D19" si="0">SUM(B17:C17)</f>
        <v>7</v>
      </c>
    </row>
    <row r="18" spans="1:4" x14ac:dyDescent="0.2">
      <c r="A18" s="95" t="s">
        <v>109</v>
      </c>
      <c r="B18" s="95">
        <v>2</v>
      </c>
      <c r="C18" s="95">
        <v>0</v>
      </c>
      <c r="D18" s="95">
        <f t="shared" si="0"/>
        <v>2</v>
      </c>
    </row>
    <row r="19" spans="1:4" x14ac:dyDescent="0.2">
      <c r="A19" s="95" t="s">
        <v>111</v>
      </c>
      <c r="B19" s="95">
        <v>2</v>
      </c>
      <c r="C19" s="95">
        <v>0</v>
      </c>
      <c r="D19" s="95">
        <f t="shared" si="0"/>
        <v>2</v>
      </c>
    </row>
    <row r="20" spans="1:4" x14ac:dyDescent="0.2">
      <c r="A20" s="112" t="s">
        <v>14</v>
      </c>
      <c r="B20" s="39">
        <f>SUM(B16:B19)</f>
        <v>48</v>
      </c>
      <c r="C20" s="39">
        <f t="shared" ref="C20:D20" si="1">SUM(C16:C19)</f>
        <v>42</v>
      </c>
      <c r="D20" s="39">
        <f t="shared" si="1"/>
        <v>90</v>
      </c>
    </row>
    <row r="21" spans="1:4" ht="9.75" customHeight="1" x14ac:dyDescent="0.2"/>
    <row r="22" spans="1:4" ht="12" customHeight="1" x14ac:dyDescent="0.2">
      <c r="B22" s="482" t="s">
        <v>253</v>
      </c>
      <c r="C22" s="482"/>
      <c r="D22" s="482"/>
    </row>
    <row r="23" spans="1:4" ht="7.5" customHeight="1" x14ac:dyDescent="0.2">
      <c r="B23" s="22"/>
      <c r="C23" s="22"/>
      <c r="D23" s="22"/>
    </row>
    <row r="24" spans="1:4" x14ac:dyDescent="0.2">
      <c r="A24" s="94" t="s">
        <v>107</v>
      </c>
      <c r="B24" s="81">
        <v>32</v>
      </c>
      <c r="C24" s="81">
        <v>31</v>
      </c>
      <c r="D24" s="81">
        <f>SUM(B24:C24)</f>
        <v>63</v>
      </c>
    </row>
    <row r="25" spans="1:4" x14ac:dyDescent="0.2">
      <c r="A25" s="96" t="s">
        <v>108</v>
      </c>
      <c r="B25" s="81">
        <v>2</v>
      </c>
      <c r="C25" s="81">
        <v>3</v>
      </c>
      <c r="D25" s="81">
        <f t="shared" ref="D25:D27" si="2">SUM(B25:C25)</f>
        <v>5</v>
      </c>
    </row>
    <row r="26" spans="1:4" x14ac:dyDescent="0.2">
      <c r="A26" s="95" t="s">
        <v>109</v>
      </c>
      <c r="B26" s="81">
        <v>0</v>
      </c>
      <c r="C26" s="81">
        <v>1</v>
      </c>
      <c r="D26" s="81">
        <f t="shared" si="2"/>
        <v>1</v>
      </c>
    </row>
    <row r="27" spans="1:4" x14ac:dyDescent="0.2">
      <c r="A27" s="95" t="s">
        <v>111</v>
      </c>
      <c r="B27" s="81">
        <v>0</v>
      </c>
      <c r="C27" s="81">
        <v>0</v>
      </c>
      <c r="D27" s="81">
        <f t="shared" si="2"/>
        <v>0</v>
      </c>
    </row>
    <row r="28" spans="1:4" x14ac:dyDescent="0.2">
      <c r="A28" s="97" t="s">
        <v>14</v>
      </c>
      <c r="B28" s="27">
        <f>SUM(B24:B27)</f>
        <v>34</v>
      </c>
      <c r="C28" s="27">
        <f>SUM(C24:C27)</f>
        <v>35</v>
      </c>
      <c r="D28" s="27">
        <f t="shared" ref="D28" si="3">SUM(D24:D27)</f>
        <v>69</v>
      </c>
    </row>
  </sheetData>
  <mergeCells count="3">
    <mergeCell ref="B14:D14"/>
    <mergeCell ref="B6:D6"/>
    <mergeCell ref="B22:D22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Normal="100" workbookViewId="0">
      <selection activeCell="G39" sqref="G39"/>
    </sheetView>
  </sheetViews>
  <sheetFormatPr defaultRowHeight="12" x14ac:dyDescent="0.2"/>
  <cols>
    <col min="1" max="1" width="31.85546875" style="4" customWidth="1"/>
    <col min="2" max="3" width="12.5703125" style="4" customWidth="1"/>
    <col min="4" max="4" width="0.85546875" style="4" customWidth="1"/>
    <col min="5" max="6" width="12.5703125" style="4" customWidth="1"/>
    <col min="7" max="7" width="9.140625" style="4"/>
    <col min="8" max="8" width="35" style="4" customWidth="1"/>
    <col min="9" max="16384" width="9.140625" style="4"/>
  </cols>
  <sheetData>
    <row r="1" spans="1:6" ht="13.5" customHeight="1" x14ac:dyDescent="0.2">
      <c r="A1" s="3" t="s">
        <v>264</v>
      </c>
      <c r="B1" s="35"/>
      <c r="C1" s="35"/>
      <c r="D1" s="35"/>
      <c r="E1" s="35"/>
      <c r="F1" s="35"/>
    </row>
    <row r="2" spans="1:6" x14ac:dyDescent="0.2">
      <c r="A2" s="35"/>
      <c r="B2" s="35"/>
      <c r="C2" s="35"/>
      <c r="D2" s="35"/>
      <c r="E2" s="35"/>
      <c r="F2" s="35"/>
    </row>
    <row r="3" spans="1:6" ht="16.5" customHeight="1" x14ac:dyDescent="0.2">
      <c r="A3" s="32"/>
      <c r="B3" s="33" t="s">
        <v>15</v>
      </c>
      <c r="C3" s="34"/>
      <c r="D3" s="34"/>
      <c r="E3" s="33" t="s">
        <v>16</v>
      </c>
      <c r="F3" s="34"/>
    </row>
    <row r="4" spans="1:6" ht="16.5" customHeight="1" x14ac:dyDescent="0.2">
      <c r="A4" s="16" t="s">
        <v>112</v>
      </c>
      <c r="B4" s="8" t="s">
        <v>18</v>
      </c>
      <c r="C4" s="8" t="s">
        <v>19</v>
      </c>
      <c r="D4" s="17"/>
      <c r="E4" s="8" t="s">
        <v>18</v>
      </c>
      <c r="F4" s="8" t="s">
        <v>19</v>
      </c>
    </row>
    <row r="5" spans="1:6" ht="7.5" customHeight="1" x14ac:dyDescent="0.2">
      <c r="A5" s="6"/>
      <c r="B5" s="60"/>
      <c r="C5" s="60"/>
      <c r="D5" s="60"/>
      <c r="E5" s="60"/>
      <c r="F5" s="60"/>
    </row>
    <row r="6" spans="1:6" ht="12" customHeight="1" x14ac:dyDescent="0.2">
      <c r="A6" s="6"/>
      <c r="B6" s="481" t="s">
        <v>27</v>
      </c>
      <c r="C6" s="481"/>
      <c r="D6" s="481"/>
      <c r="E6" s="481"/>
      <c r="F6" s="481"/>
    </row>
    <row r="7" spans="1:6" ht="12" customHeight="1" x14ac:dyDescent="0.2">
      <c r="A7" s="6"/>
      <c r="B7" s="238"/>
      <c r="C7" s="238"/>
      <c r="D7" s="238"/>
      <c r="E7" s="238"/>
      <c r="F7" s="238"/>
    </row>
    <row r="8" spans="1:6" x14ac:dyDescent="0.2">
      <c r="A8" s="98" t="s">
        <v>113</v>
      </c>
      <c r="B8" s="47">
        <v>3</v>
      </c>
      <c r="C8" s="4">
        <v>1</v>
      </c>
      <c r="D8" s="46"/>
      <c r="E8" s="22">
        <v>0.63694267515923575</v>
      </c>
      <c r="F8" s="22">
        <v>0.21231422505307856</v>
      </c>
    </row>
    <row r="9" spans="1:6" x14ac:dyDescent="0.2">
      <c r="A9" s="98" t="s">
        <v>114</v>
      </c>
      <c r="B9" s="47">
        <v>103</v>
      </c>
      <c r="C9" s="4">
        <v>50</v>
      </c>
      <c r="D9" s="46"/>
      <c r="E9" s="22">
        <v>21.868365180467091</v>
      </c>
      <c r="F9" s="22">
        <v>10.615711252653929</v>
      </c>
    </row>
    <row r="10" spans="1:6" x14ac:dyDescent="0.2">
      <c r="A10" s="98" t="s">
        <v>115</v>
      </c>
      <c r="B10" s="47">
        <v>194</v>
      </c>
      <c r="C10" s="4">
        <v>183</v>
      </c>
      <c r="D10" s="46"/>
      <c r="E10" s="22">
        <v>41.188959660297243</v>
      </c>
      <c r="F10" s="22">
        <v>38.853503184713375</v>
      </c>
    </row>
    <row r="11" spans="1:6" x14ac:dyDescent="0.2">
      <c r="A11" s="81" t="s">
        <v>116</v>
      </c>
      <c r="B11" s="4">
        <v>4</v>
      </c>
      <c r="C11" s="4">
        <v>15</v>
      </c>
      <c r="D11" s="46"/>
      <c r="E11" s="22">
        <v>0.84925690021231426</v>
      </c>
      <c r="F11" s="22">
        <v>3.1847133757961785</v>
      </c>
    </row>
    <row r="12" spans="1:6" x14ac:dyDescent="0.2">
      <c r="A12" s="4" t="s">
        <v>117</v>
      </c>
      <c r="B12" s="4">
        <v>167</v>
      </c>
      <c r="C12" s="4">
        <v>222</v>
      </c>
      <c r="D12" s="46"/>
      <c r="E12" s="22">
        <v>35.456475583864119</v>
      </c>
      <c r="F12" s="22">
        <v>47.133757961783438</v>
      </c>
    </row>
    <row r="13" spans="1:6" x14ac:dyDescent="0.2">
      <c r="A13" s="48" t="s">
        <v>118</v>
      </c>
      <c r="B13" s="37">
        <v>89</v>
      </c>
      <c r="C13" s="48">
        <v>89</v>
      </c>
      <c r="D13" s="114"/>
      <c r="E13" s="63" t="s">
        <v>6</v>
      </c>
      <c r="F13" s="63" t="s">
        <v>6</v>
      </c>
    </row>
    <row r="14" spans="1:6" x14ac:dyDescent="0.2">
      <c r="A14" s="39" t="s">
        <v>14</v>
      </c>
      <c r="B14" s="113">
        <f>SUM(B8:B13)</f>
        <v>560</v>
      </c>
      <c r="C14" s="113">
        <f>SUM(C8:C13)</f>
        <v>560</v>
      </c>
      <c r="D14" s="113"/>
      <c r="E14" s="40">
        <v>100</v>
      </c>
      <c r="F14" s="40">
        <v>100</v>
      </c>
    </row>
    <row r="15" spans="1:6" ht="7.5" customHeight="1" x14ac:dyDescent="0.2"/>
    <row r="16" spans="1:6" ht="12" customHeight="1" x14ac:dyDescent="0.2">
      <c r="B16" s="481" t="s">
        <v>137</v>
      </c>
      <c r="C16" s="481"/>
      <c r="D16" s="481"/>
      <c r="E16" s="481"/>
      <c r="F16" s="481"/>
    </row>
    <row r="17" spans="1:9" ht="8.25" customHeight="1" x14ac:dyDescent="0.2">
      <c r="B17" s="35"/>
      <c r="C17" s="35"/>
      <c r="D17" s="35"/>
      <c r="E17" s="35"/>
      <c r="F17" s="35"/>
    </row>
    <row r="18" spans="1:9" x14ac:dyDescent="0.2">
      <c r="A18" s="98" t="s">
        <v>113</v>
      </c>
      <c r="B18" s="4">
        <v>2</v>
      </c>
      <c r="C18" s="4">
        <v>0</v>
      </c>
      <c r="E18" s="22">
        <v>0.43956043956043955</v>
      </c>
      <c r="F18" s="22">
        <v>0</v>
      </c>
    </row>
    <row r="19" spans="1:9" x14ac:dyDescent="0.2">
      <c r="A19" s="98" t="s">
        <v>114</v>
      </c>
      <c r="B19" s="4">
        <v>90</v>
      </c>
      <c r="C19" s="4">
        <v>37</v>
      </c>
      <c r="E19" s="22">
        <v>19.780219780219781</v>
      </c>
      <c r="F19" s="22">
        <v>8.2039911308204001</v>
      </c>
    </row>
    <row r="20" spans="1:9" x14ac:dyDescent="0.2">
      <c r="A20" s="98" t="s">
        <v>115</v>
      </c>
      <c r="B20" s="4">
        <v>195</v>
      </c>
      <c r="C20" s="4">
        <v>194</v>
      </c>
      <c r="E20" s="22">
        <v>42.857142857142854</v>
      </c>
      <c r="F20" s="22">
        <v>43.015521064301552</v>
      </c>
    </row>
    <row r="21" spans="1:9" x14ac:dyDescent="0.2">
      <c r="A21" s="81" t="s">
        <v>116</v>
      </c>
      <c r="B21" s="4">
        <v>7</v>
      </c>
      <c r="C21" s="4">
        <v>10</v>
      </c>
      <c r="E21" s="22">
        <v>1.5384615384615385</v>
      </c>
      <c r="F21" s="22">
        <v>2.2172949002217295</v>
      </c>
    </row>
    <row r="22" spans="1:9" x14ac:dyDescent="0.2">
      <c r="A22" s="4" t="s">
        <v>117</v>
      </c>
      <c r="B22" s="4">
        <v>161</v>
      </c>
      <c r="C22" s="4">
        <v>210</v>
      </c>
      <c r="E22" s="22">
        <v>35.384615384615387</v>
      </c>
      <c r="F22" s="22">
        <v>46.563192904656319</v>
      </c>
    </row>
    <row r="23" spans="1:9" x14ac:dyDescent="0.2">
      <c r="A23" s="48" t="s">
        <v>118</v>
      </c>
      <c r="B23" s="24">
        <v>89</v>
      </c>
      <c r="C23" s="24">
        <v>93</v>
      </c>
      <c r="D23" s="24"/>
      <c r="E23" s="100" t="s">
        <v>6</v>
      </c>
      <c r="F23" s="100" t="s">
        <v>6</v>
      </c>
    </row>
    <row r="24" spans="1:9" ht="12.75" x14ac:dyDescent="0.2">
      <c r="A24" s="39" t="s">
        <v>14</v>
      </c>
      <c r="B24" s="39">
        <f>SUM(B18:B23)</f>
        <v>544</v>
      </c>
      <c r="C24" s="39">
        <f>SUM(C18:C23)</f>
        <v>544</v>
      </c>
      <c r="D24" s="6"/>
      <c r="E24" s="40">
        <v>100</v>
      </c>
      <c r="F24" s="40">
        <v>100</v>
      </c>
      <c r="H24"/>
      <c r="I24" s="83"/>
    </row>
    <row r="25" spans="1:9" ht="7.5" customHeight="1" x14ac:dyDescent="0.2">
      <c r="H25"/>
      <c r="I25" s="83"/>
    </row>
    <row r="26" spans="1:9" ht="12" customHeight="1" x14ac:dyDescent="0.2">
      <c r="B26" s="481" t="s">
        <v>253</v>
      </c>
      <c r="C26" s="481"/>
      <c r="D26" s="481"/>
      <c r="E26" s="481"/>
      <c r="F26" s="481"/>
      <c r="H26"/>
      <c r="I26" s="83"/>
    </row>
    <row r="27" spans="1:9" ht="7.5" customHeight="1" x14ac:dyDescent="0.2">
      <c r="A27" s="3"/>
      <c r="B27" s="35"/>
      <c r="C27" s="35"/>
      <c r="D27" s="35"/>
      <c r="E27" s="35"/>
      <c r="F27" s="35"/>
      <c r="H27"/>
      <c r="I27" s="83"/>
    </row>
    <row r="28" spans="1:9" ht="12" customHeight="1" x14ac:dyDescent="0.2">
      <c r="A28" s="98" t="s">
        <v>113</v>
      </c>
      <c r="B28" s="4">
        <v>1</v>
      </c>
      <c r="C28" s="4">
        <v>0</v>
      </c>
      <c r="E28" s="22">
        <f>B28/($B$34-$B$33)*100</f>
        <v>0.24271844660194172</v>
      </c>
      <c r="F28" s="22">
        <f>C28/($C$34-$C$33)*100</f>
        <v>0</v>
      </c>
      <c r="H28"/>
      <c r="I28" s="83"/>
    </row>
    <row r="29" spans="1:9" ht="12" customHeight="1" x14ac:dyDescent="0.2">
      <c r="A29" s="98" t="s">
        <v>114</v>
      </c>
      <c r="B29" s="4">
        <v>82</v>
      </c>
      <c r="C29" s="4">
        <v>39</v>
      </c>
      <c r="E29" s="22">
        <f t="shared" ref="E29:E32" si="0">B29/($B$34-$B$33)*100</f>
        <v>19.902912621359224</v>
      </c>
      <c r="F29" s="22">
        <f t="shared" ref="F29:F32" si="1">C29/($C$34-$C$33)*100</f>
        <v>9.5588235294117645</v>
      </c>
      <c r="H29"/>
      <c r="I29" s="83"/>
    </row>
    <row r="30" spans="1:9" ht="12" customHeight="1" x14ac:dyDescent="0.2">
      <c r="A30" s="98" t="s">
        <v>115</v>
      </c>
      <c r="B30" s="4">
        <v>176</v>
      </c>
      <c r="C30" s="4">
        <v>153</v>
      </c>
      <c r="E30" s="22">
        <f t="shared" si="0"/>
        <v>42.718446601941743</v>
      </c>
      <c r="F30" s="22">
        <f t="shared" si="1"/>
        <v>37.5</v>
      </c>
      <c r="H30"/>
      <c r="I30" s="83"/>
    </row>
    <row r="31" spans="1:9" ht="12" customHeight="1" x14ac:dyDescent="0.2">
      <c r="A31" s="81" t="s">
        <v>116</v>
      </c>
      <c r="B31" s="4">
        <v>3</v>
      </c>
      <c r="C31" s="4">
        <v>7</v>
      </c>
      <c r="E31" s="22">
        <f t="shared" si="0"/>
        <v>0.72815533980582525</v>
      </c>
      <c r="F31" s="22">
        <f t="shared" si="1"/>
        <v>1.715686274509804</v>
      </c>
      <c r="H31"/>
      <c r="I31" s="83"/>
    </row>
    <row r="32" spans="1:9" ht="12" customHeight="1" x14ac:dyDescent="0.2">
      <c r="A32" s="4" t="s">
        <v>117</v>
      </c>
      <c r="B32" s="4">
        <v>150</v>
      </c>
      <c r="C32" s="4">
        <v>209</v>
      </c>
      <c r="E32" s="22">
        <f t="shared" si="0"/>
        <v>36.407766990291265</v>
      </c>
      <c r="F32" s="22">
        <f t="shared" si="1"/>
        <v>51.225490196078425</v>
      </c>
      <c r="H32"/>
      <c r="I32" s="83"/>
    </row>
    <row r="33" spans="1:9" ht="12" customHeight="1" x14ac:dyDescent="0.2">
      <c r="A33" s="48" t="s">
        <v>118</v>
      </c>
      <c r="B33" s="24">
        <v>86</v>
      </c>
      <c r="C33" s="24">
        <v>90</v>
      </c>
      <c r="D33" s="24"/>
      <c r="E33" s="100" t="s">
        <v>6</v>
      </c>
      <c r="F33" s="100" t="s">
        <v>6</v>
      </c>
      <c r="H33"/>
      <c r="I33" s="83"/>
    </row>
    <row r="34" spans="1:9" ht="12" customHeight="1" x14ac:dyDescent="0.2">
      <c r="A34" s="27" t="s">
        <v>14</v>
      </c>
      <c r="B34" s="27">
        <f>SUM(B28:B33)</f>
        <v>498</v>
      </c>
      <c r="C34" s="27">
        <f>SUM(C28:C33)</f>
        <v>498</v>
      </c>
      <c r="D34" s="27"/>
      <c r="E34" s="28">
        <f>B34/($B$34)*100</f>
        <v>100</v>
      </c>
      <c r="F34" s="28">
        <f>C34/($C$34)*100</f>
        <v>100</v>
      </c>
    </row>
    <row r="35" spans="1:9" ht="12" customHeight="1" x14ac:dyDescent="0.2"/>
    <row r="38" spans="1:9" ht="12.75" x14ac:dyDescent="0.2">
      <c r="E38"/>
      <c r="F38" s="83"/>
    </row>
    <row r="39" spans="1:9" ht="12.75" x14ac:dyDescent="0.2">
      <c r="E39"/>
      <c r="F39" s="83"/>
    </row>
    <row r="40" spans="1:9" ht="12.75" x14ac:dyDescent="0.2">
      <c r="E40"/>
      <c r="F40" s="83"/>
    </row>
    <row r="41" spans="1:9" ht="12.75" x14ac:dyDescent="0.2">
      <c r="E41"/>
      <c r="F41" s="83"/>
    </row>
    <row r="42" spans="1:9" ht="12.75" x14ac:dyDescent="0.2">
      <c r="E42"/>
      <c r="F42" s="83"/>
    </row>
    <row r="43" spans="1:9" ht="12.75" x14ac:dyDescent="0.2">
      <c r="E43"/>
      <c r="F43" s="83"/>
    </row>
    <row r="44" spans="1:9" ht="12.75" x14ac:dyDescent="0.2">
      <c r="E44"/>
      <c r="F44" s="83"/>
    </row>
    <row r="45" spans="1:9" ht="12.75" x14ac:dyDescent="0.2">
      <c r="E45"/>
      <c r="F45" s="83"/>
    </row>
  </sheetData>
  <mergeCells count="3">
    <mergeCell ref="B6:F6"/>
    <mergeCell ref="B16:F16"/>
    <mergeCell ref="B26:F26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zoomScaleNormal="100" workbookViewId="0">
      <selection activeCell="D68" sqref="D68:F68"/>
    </sheetView>
  </sheetViews>
  <sheetFormatPr defaultRowHeight="12" x14ac:dyDescent="0.2"/>
  <cols>
    <col min="1" max="1" width="31.7109375" style="4" customWidth="1"/>
    <col min="2" max="3" width="12.7109375" style="4" customWidth="1"/>
    <col min="4" max="4" width="0.85546875" style="4" customWidth="1"/>
    <col min="5" max="6" width="12.7109375" style="4" customWidth="1"/>
    <col min="7" max="7" width="9.140625" style="4"/>
    <col min="8" max="8" width="34.42578125" style="4" customWidth="1"/>
    <col min="9" max="9" width="11.28515625" style="4" customWidth="1"/>
    <col min="10" max="16384" width="9.140625" style="4"/>
  </cols>
  <sheetData>
    <row r="1" spans="1:6" ht="16.5" customHeight="1" x14ac:dyDescent="0.2">
      <c r="A1" s="3" t="s">
        <v>265</v>
      </c>
      <c r="B1" s="21"/>
      <c r="C1" s="21"/>
      <c r="D1" s="21"/>
      <c r="E1" s="21"/>
      <c r="F1" s="21"/>
    </row>
    <row r="3" spans="1:6" ht="16.5" customHeight="1" x14ac:dyDescent="0.2">
      <c r="A3" s="32"/>
      <c r="B3" s="33" t="s">
        <v>15</v>
      </c>
      <c r="C3" s="34"/>
      <c r="D3" s="34"/>
      <c r="E3" s="33" t="s">
        <v>16</v>
      </c>
      <c r="F3" s="34"/>
    </row>
    <row r="4" spans="1:6" ht="16.5" customHeight="1" x14ac:dyDescent="0.2">
      <c r="A4" s="16" t="s">
        <v>119</v>
      </c>
      <c r="B4" s="8" t="s">
        <v>18</v>
      </c>
      <c r="C4" s="8" t="s">
        <v>19</v>
      </c>
      <c r="D4" s="17"/>
      <c r="E4" s="8" t="s">
        <v>18</v>
      </c>
      <c r="F4" s="8" t="s">
        <v>19</v>
      </c>
    </row>
    <row r="5" spans="1:6" ht="7.5" customHeight="1" x14ac:dyDescent="0.2">
      <c r="A5" s="6"/>
      <c r="B5" s="60"/>
      <c r="C5" s="60"/>
      <c r="D5" s="60"/>
      <c r="E5" s="60"/>
      <c r="F5" s="60"/>
    </row>
    <row r="6" spans="1:6" ht="12" customHeight="1" x14ac:dyDescent="0.2">
      <c r="A6" s="3"/>
      <c r="B6" s="486" t="s">
        <v>27</v>
      </c>
      <c r="C6" s="486"/>
      <c r="D6" s="486"/>
      <c r="E6" s="486"/>
      <c r="F6" s="486"/>
    </row>
    <row r="7" spans="1:6" ht="8.25" customHeight="1" x14ac:dyDescent="0.2">
      <c r="A7" s="3"/>
      <c r="B7" s="240"/>
      <c r="C7" s="240"/>
      <c r="D7" s="240"/>
      <c r="E7" s="240"/>
      <c r="F7" s="240"/>
    </row>
    <row r="8" spans="1:6" x14ac:dyDescent="0.2">
      <c r="A8" s="95" t="s">
        <v>120</v>
      </c>
      <c r="B8" s="4">
        <v>127</v>
      </c>
      <c r="C8" s="4">
        <v>174</v>
      </c>
      <c r="E8" s="22">
        <v>29.061784897025174</v>
      </c>
      <c r="F8" s="22">
        <v>39.635535307517081</v>
      </c>
    </row>
    <row r="9" spans="1:6" x14ac:dyDescent="0.2">
      <c r="A9" s="95" t="s">
        <v>121</v>
      </c>
      <c r="B9" s="4">
        <v>64</v>
      </c>
      <c r="C9" s="4">
        <v>17</v>
      </c>
      <c r="E9" s="22">
        <v>14.645308924485127</v>
      </c>
      <c r="F9" s="22">
        <v>3.8724373576309796</v>
      </c>
    </row>
    <row r="10" spans="1:6" x14ac:dyDescent="0.2">
      <c r="A10" s="95" t="s">
        <v>122</v>
      </c>
      <c r="B10" s="4">
        <v>65</v>
      </c>
      <c r="C10" s="4">
        <v>46</v>
      </c>
      <c r="E10" s="22">
        <v>14.874141876430205</v>
      </c>
      <c r="F10" s="22">
        <v>10.478359908883828</v>
      </c>
    </row>
    <row r="11" spans="1:6" x14ac:dyDescent="0.2">
      <c r="A11" s="95" t="s">
        <v>123</v>
      </c>
      <c r="B11" s="4">
        <v>27</v>
      </c>
      <c r="C11" s="4">
        <v>7</v>
      </c>
      <c r="E11" s="22">
        <v>6.1784897025171626</v>
      </c>
      <c r="F11" s="22">
        <v>1.5945330296127564</v>
      </c>
    </row>
    <row r="12" spans="1:6" x14ac:dyDescent="0.2">
      <c r="A12" s="95" t="s">
        <v>124</v>
      </c>
      <c r="B12" s="4">
        <v>28</v>
      </c>
      <c r="C12" s="4">
        <v>5</v>
      </c>
      <c r="E12" s="22">
        <v>6.4073226544622424</v>
      </c>
      <c r="F12" s="22">
        <v>1.1389521640091116</v>
      </c>
    </row>
    <row r="13" spans="1:6" x14ac:dyDescent="0.2">
      <c r="A13" s="95" t="s">
        <v>125</v>
      </c>
      <c r="B13" s="4">
        <v>10</v>
      </c>
      <c r="C13" s="4">
        <v>15</v>
      </c>
      <c r="E13" s="22">
        <v>2.2883295194508007</v>
      </c>
      <c r="F13" s="22">
        <v>3.416856492027335</v>
      </c>
    </row>
    <row r="14" spans="1:6" x14ac:dyDescent="0.2">
      <c r="A14" s="95" t="s">
        <v>126</v>
      </c>
      <c r="B14" s="4">
        <v>13</v>
      </c>
      <c r="C14" s="4">
        <v>5</v>
      </c>
      <c r="E14" s="22">
        <v>2.9748283752860414</v>
      </c>
      <c r="F14" s="22">
        <v>1.1389521640091116</v>
      </c>
    </row>
    <row r="15" spans="1:6" x14ac:dyDescent="0.2">
      <c r="A15" s="95" t="s">
        <v>127</v>
      </c>
      <c r="B15" s="4">
        <v>15</v>
      </c>
      <c r="C15" s="4">
        <v>2</v>
      </c>
      <c r="E15" s="22">
        <v>3.4324942791762014</v>
      </c>
      <c r="F15" s="22">
        <v>0.45558086560364464</v>
      </c>
    </row>
    <row r="16" spans="1:6" x14ac:dyDescent="0.2">
      <c r="A16" s="95" t="s">
        <v>128</v>
      </c>
      <c r="B16" s="4">
        <v>19</v>
      </c>
      <c r="C16" s="4">
        <v>53</v>
      </c>
      <c r="E16" s="22">
        <v>4.3478260869565215</v>
      </c>
      <c r="F16" s="22">
        <v>12.072892938496583</v>
      </c>
    </row>
    <row r="17" spans="1:6" x14ac:dyDescent="0.2">
      <c r="A17" s="95" t="s">
        <v>129</v>
      </c>
      <c r="B17" s="4">
        <v>7</v>
      </c>
      <c r="C17" s="4">
        <v>0</v>
      </c>
      <c r="E17" s="22">
        <v>1.6018306636155606</v>
      </c>
      <c r="F17" s="22">
        <v>0</v>
      </c>
    </row>
    <row r="18" spans="1:6" x14ac:dyDescent="0.2">
      <c r="A18" s="95" t="s">
        <v>130</v>
      </c>
      <c r="B18" s="4">
        <v>7</v>
      </c>
      <c r="C18" s="4">
        <v>2</v>
      </c>
      <c r="E18" s="22">
        <v>1.6018306636155606</v>
      </c>
      <c r="F18" s="22">
        <v>0.45558086560364464</v>
      </c>
    </row>
    <row r="19" spans="1:6" x14ac:dyDescent="0.2">
      <c r="A19" s="95" t="s">
        <v>131</v>
      </c>
      <c r="B19" s="4">
        <v>22</v>
      </c>
      <c r="C19" s="4">
        <v>22</v>
      </c>
      <c r="E19" s="22">
        <v>5.0343249427917618</v>
      </c>
      <c r="F19" s="22">
        <v>5.0113895216400905</v>
      </c>
    </row>
    <row r="20" spans="1:6" x14ac:dyDescent="0.2">
      <c r="A20" s="95" t="s">
        <v>132</v>
      </c>
      <c r="B20" s="4">
        <v>3</v>
      </c>
      <c r="C20" s="4">
        <v>15</v>
      </c>
      <c r="E20" s="22">
        <v>0.68649885583524028</v>
      </c>
      <c r="F20" s="22">
        <v>3.416856492027335</v>
      </c>
    </row>
    <row r="21" spans="1:6" x14ac:dyDescent="0.2">
      <c r="A21" s="95" t="s">
        <v>133</v>
      </c>
      <c r="B21" s="4">
        <v>2</v>
      </c>
      <c r="C21" s="4">
        <v>9</v>
      </c>
      <c r="E21" s="22">
        <v>0.45766590389016021</v>
      </c>
      <c r="F21" s="22">
        <v>2.0501138952164011</v>
      </c>
    </row>
    <row r="22" spans="1:6" x14ac:dyDescent="0.2">
      <c r="A22" s="95" t="s">
        <v>134</v>
      </c>
      <c r="B22" s="4">
        <v>0</v>
      </c>
      <c r="C22" s="4">
        <v>28</v>
      </c>
      <c r="E22" s="22">
        <v>0</v>
      </c>
      <c r="F22" s="22">
        <v>6.3781321184510258</v>
      </c>
    </row>
    <row r="23" spans="1:6" x14ac:dyDescent="0.2">
      <c r="A23" s="95" t="s">
        <v>135</v>
      </c>
      <c r="B23" s="4">
        <v>1</v>
      </c>
      <c r="C23" s="4">
        <v>0</v>
      </c>
      <c r="E23" s="22">
        <v>0.2288329519450801</v>
      </c>
      <c r="F23" s="22">
        <v>0</v>
      </c>
    </row>
    <row r="24" spans="1:6" x14ac:dyDescent="0.2">
      <c r="A24" s="95" t="s">
        <v>136</v>
      </c>
      <c r="B24" s="4">
        <v>27</v>
      </c>
      <c r="C24" s="4">
        <v>39</v>
      </c>
      <c r="E24" s="22">
        <v>6.1784897025171626</v>
      </c>
      <c r="F24" s="22">
        <v>8.8838268792710693</v>
      </c>
    </row>
    <row r="25" spans="1:6" x14ac:dyDescent="0.2">
      <c r="A25" s="115" t="s">
        <v>118</v>
      </c>
      <c r="B25" s="48">
        <v>123</v>
      </c>
      <c r="C25" s="48">
        <v>121</v>
      </c>
      <c r="D25" s="48"/>
      <c r="E25" s="63" t="s">
        <v>6</v>
      </c>
      <c r="F25" s="63" t="s">
        <v>6</v>
      </c>
    </row>
    <row r="26" spans="1:6" x14ac:dyDescent="0.2">
      <c r="A26" s="39" t="s">
        <v>14</v>
      </c>
      <c r="B26" s="39">
        <v>560</v>
      </c>
      <c r="C26" s="39">
        <v>560</v>
      </c>
      <c r="D26" s="6"/>
      <c r="E26" s="40">
        <v>99.999999999999986</v>
      </c>
      <c r="F26" s="40">
        <v>100</v>
      </c>
    </row>
    <row r="27" spans="1:6" ht="9" customHeight="1" x14ac:dyDescent="0.2"/>
    <row r="28" spans="1:6" ht="12" customHeight="1" x14ac:dyDescent="0.2">
      <c r="A28" s="3"/>
      <c r="B28" s="486" t="s">
        <v>137</v>
      </c>
      <c r="C28" s="486"/>
      <c r="D28" s="486"/>
      <c r="E28" s="486"/>
      <c r="F28" s="486"/>
    </row>
    <row r="29" spans="1:6" ht="7.5" customHeight="1" x14ac:dyDescent="0.2"/>
    <row r="30" spans="1:6" x14ac:dyDescent="0.2">
      <c r="A30" s="95" t="s">
        <v>120</v>
      </c>
      <c r="B30" s="4">
        <v>146</v>
      </c>
      <c r="C30" s="4">
        <v>174</v>
      </c>
      <c r="E30" s="22">
        <v>37.628865979381445</v>
      </c>
      <c r="F30" s="22">
        <v>45.789473684210527</v>
      </c>
    </row>
    <row r="31" spans="1:6" x14ac:dyDescent="0.2">
      <c r="A31" s="95" t="s">
        <v>121</v>
      </c>
      <c r="B31" s="4">
        <v>64</v>
      </c>
      <c r="C31" s="4">
        <v>17</v>
      </c>
      <c r="E31" s="22">
        <v>16.494845360824741</v>
      </c>
      <c r="F31" s="22">
        <v>4.4736842105263159</v>
      </c>
    </row>
    <row r="32" spans="1:6" x14ac:dyDescent="0.2">
      <c r="A32" s="95" t="s">
        <v>122</v>
      </c>
      <c r="B32" s="4">
        <v>46</v>
      </c>
      <c r="C32" s="4">
        <v>43</v>
      </c>
      <c r="E32" s="22">
        <v>11.855670103092782</v>
      </c>
      <c r="F32" s="22">
        <v>11.315789473684211</v>
      </c>
    </row>
    <row r="33" spans="1:6" x14ac:dyDescent="0.2">
      <c r="A33" s="95" t="s">
        <v>123</v>
      </c>
      <c r="B33" s="4">
        <v>23</v>
      </c>
      <c r="C33" s="4">
        <v>3</v>
      </c>
      <c r="E33" s="22">
        <v>5.9278350515463911</v>
      </c>
      <c r="F33" s="22">
        <v>0.78947368421052633</v>
      </c>
    </row>
    <row r="34" spans="1:6" x14ac:dyDescent="0.2">
      <c r="A34" s="95" t="s">
        <v>124</v>
      </c>
      <c r="B34" s="4">
        <v>16</v>
      </c>
      <c r="C34" s="4">
        <v>5</v>
      </c>
      <c r="E34" s="22">
        <v>4.1237113402061851</v>
      </c>
      <c r="F34" s="22">
        <v>1.3157894736842104</v>
      </c>
    </row>
    <row r="35" spans="1:6" x14ac:dyDescent="0.2">
      <c r="A35" s="95" t="s">
        <v>125</v>
      </c>
      <c r="B35" s="4">
        <v>9</v>
      </c>
      <c r="C35" s="4">
        <v>10</v>
      </c>
      <c r="E35" s="22">
        <v>2.3195876288659796</v>
      </c>
      <c r="F35" s="22">
        <v>2.6315789473684208</v>
      </c>
    </row>
    <row r="36" spans="1:6" x14ac:dyDescent="0.2">
      <c r="A36" s="95" t="s">
        <v>126</v>
      </c>
      <c r="B36" s="4">
        <v>7</v>
      </c>
      <c r="C36" s="4">
        <v>6</v>
      </c>
      <c r="E36" s="22">
        <v>1.804123711340206</v>
      </c>
      <c r="F36" s="22">
        <v>1.5789473684210527</v>
      </c>
    </row>
    <row r="37" spans="1:6" x14ac:dyDescent="0.2">
      <c r="A37" s="95" t="s">
        <v>127</v>
      </c>
      <c r="B37" s="4">
        <v>16</v>
      </c>
      <c r="C37" s="4">
        <v>0</v>
      </c>
      <c r="E37" s="22">
        <v>4.1237113402061851</v>
      </c>
      <c r="F37" s="22">
        <v>0</v>
      </c>
    </row>
    <row r="38" spans="1:6" x14ac:dyDescent="0.2">
      <c r="A38" s="95" t="s">
        <v>128</v>
      </c>
      <c r="B38" s="4">
        <v>15</v>
      </c>
      <c r="C38" s="4">
        <v>40</v>
      </c>
      <c r="E38" s="22">
        <v>3.865979381443299</v>
      </c>
      <c r="F38" s="22">
        <v>10.526315789473683</v>
      </c>
    </row>
    <row r="39" spans="1:6" x14ac:dyDescent="0.2">
      <c r="A39" s="95" t="s">
        <v>129</v>
      </c>
      <c r="B39" s="4">
        <v>6</v>
      </c>
      <c r="C39" s="4">
        <v>0</v>
      </c>
      <c r="E39" s="22">
        <v>1.5463917525773196</v>
      </c>
      <c r="F39" s="22">
        <v>0</v>
      </c>
    </row>
    <row r="40" spans="1:6" x14ac:dyDescent="0.2">
      <c r="A40" s="95" t="s">
        <v>130</v>
      </c>
      <c r="B40" s="4">
        <v>4</v>
      </c>
      <c r="C40" s="4">
        <v>2</v>
      </c>
      <c r="E40" s="22">
        <v>1.0309278350515463</v>
      </c>
      <c r="F40" s="22">
        <v>0.52631578947368418</v>
      </c>
    </row>
    <row r="41" spans="1:6" x14ac:dyDescent="0.2">
      <c r="A41" s="95" t="s">
        <v>131</v>
      </c>
      <c r="B41" s="4">
        <v>0</v>
      </c>
      <c r="C41" s="4">
        <v>17</v>
      </c>
      <c r="E41" s="22">
        <v>4.1237113402061851</v>
      </c>
      <c r="F41" s="22">
        <v>4.4736842105263159</v>
      </c>
    </row>
    <row r="42" spans="1:6" x14ac:dyDescent="0.2">
      <c r="A42" s="95" t="s">
        <v>132</v>
      </c>
      <c r="B42" s="4">
        <v>2</v>
      </c>
      <c r="C42" s="4">
        <v>15</v>
      </c>
      <c r="E42" s="22">
        <v>0.51546391752577314</v>
      </c>
      <c r="F42" s="22">
        <v>3.9473684210526314</v>
      </c>
    </row>
    <row r="43" spans="1:6" x14ac:dyDescent="0.2">
      <c r="A43" s="95" t="s">
        <v>133</v>
      </c>
      <c r="B43" s="4">
        <v>2</v>
      </c>
      <c r="C43" s="4">
        <v>9</v>
      </c>
      <c r="E43" s="22">
        <v>0.51546391752577314</v>
      </c>
      <c r="F43" s="22">
        <v>2.3684210526315792</v>
      </c>
    </row>
    <row r="44" spans="1:6" x14ac:dyDescent="0.2">
      <c r="A44" s="95" t="s">
        <v>134</v>
      </c>
      <c r="B44" s="4">
        <v>0</v>
      </c>
      <c r="C44" s="4">
        <v>23</v>
      </c>
      <c r="E44" s="22">
        <v>0</v>
      </c>
      <c r="F44" s="22">
        <v>6.0526315789473681</v>
      </c>
    </row>
    <row r="45" spans="1:6" x14ac:dyDescent="0.2">
      <c r="A45" s="95" t="s">
        <v>136</v>
      </c>
      <c r="B45" s="4">
        <v>16</v>
      </c>
      <c r="C45" s="4">
        <v>16</v>
      </c>
      <c r="E45" s="22">
        <v>4.1237113402061851</v>
      </c>
      <c r="F45" s="22">
        <v>4.2105263157894735</v>
      </c>
    </row>
    <row r="46" spans="1:6" x14ac:dyDescent="0.2">
      <c r="A46" s="99" t="s">
        <v>118</v>
      </c>
      <c r="B46" s="24">
        <v>156</v>
      </c>
      <c r="C46" s="24">
        <v>164</v>
      </c>
      <c r="E46" s="100" t="s">
        <v>6</v>
      </c>
      <c r="F46" s="100" t="s">
        <v>6</v>
      </c>
    </row>
    <row r="47" spans="1:6" x14ac:dyDescent="0.2">
      <c r="A47" s="39" t="s">
        <v>14</v>
      </c>
      <c r="B47" s="39">
        <f>SUM(B30:B46)</f>
        <v>528</v>
      </c>
      <c r="C47" s="39">
        <f>SUM(C30:C46)</f>
        <v>544</v>
      </c>
      <c r="D47" s="39"/>
      <c r="E47" s="40">
        <v>100</v>
      </c>
      <c r="F47" s="40">
        <v>100.00000000000001</v>
      </c>
    </row>
    <row r="48" spans="1:6" s="6" customFormat="1" ht="8.25" customHeight="1" x14ac:dyDescent="0.2"/>
    <row r="49" spans="1:10" x14ac:dyDescent="0.2">
      <c r="A49" s="3"/>
      <c r="B49" s="486" t="s">
        <v>253</v>
      </c>
      <c r="C49" s="486"/>
      <c r="D49" s="486"/>
      <c r="E49" s="486"/>
      <c r="F49" s="486"/>
    </row>
    <row r="50" spans="1:10" ht="8.25" customHeight="1" x14ac:dyDescent="0.2"/>
    <row r="51" spans="1:10" ht="12.75" x14ac:dyDescent="0.2">
      <c r="A51" s="95" t="s">
        <v>120</v>
      </c>
      <c r="B51" s="4">
        <v>131</v>
      </c>
      <c r="C51" s="4">
        <v>178</v>
      </c>
      <c r="E51" s="22">
        <f>B51/($B$68-$B$67)*100</f>
        <v>29.638009049773757</v>
      </c>
      <c r="F51" s="22">
        <f>C51/($C$68-$C$67)*100</f>
        <v>40.825688073394495</v>
      </c>
      <c r="H51"/>
      <c r="J51" s="83"/>
    </row>
    <row r="52" spans="1:10" ht="12.75" x14ac:dyDescent="0.2">
      <c r="A52" s="95" t="s">
        <v>121</v>
      </c>
      <c r="B52" s="4">
        <v>68</v>
      </c>
      <c r="C52" s="4">
        <v>19</v>
      </c>
      <c r="E52" s="22">
        <f t="shared" ref="E52:E66" si="0">B52/($B$68-$B$67)*100</f>
        <v>15.384615384615385</v>
      </c>
      <c r="F52" s="22">
        <f t="shared" ref="F52:F66" si="1">C52/($C$68-$C$67)*100</f>
        <v>4.3577981651376145</v>
      </c>
      <c r="H52"/>
      <c r="J52" s="83"/>
    </row>
    <row r="53" spans="1:10" ht="12.75" x14ac:dyDescent="0.2">
      <c r="A53" s="95" t="s">
        <v>122</v>
      </c>
      <c r="B53" s="4">
        <v>56</v>
      </c>
      <c r="C53" s="4">
        <v>36</v>
      </c>
      <c r="E53" s="22">
        <f t="shared" si="0"/>
        <v>12.669683257918551</v>
      </c>
      <c r="F53" s="22">
        <f t="shared" si="1"/>
        <v>8.2568807339449553</v>
      </c>
      <c r="H53"/>
      <c r="J53" s="83"/>
    </row>
    <row r="54" spans="1:10" ht="12.75" x14ac:dyDescent="0.2">
      <c r="A54" s="95" t="s">
        <v>123</v>
      </c>
      <c r="B54" s="4">
        <v>25</v>
      </c>
      <c r="C54" s="4">
        <v>12</v>
      </c>
      <c r="E54" s="22">
        <f t="shared" si="0"/>
        <v>5.6561085972850682</v>
      </c>
      <c r="F54" s="22">
        <f t="shared" si="1"/>
        <v>2.7522935779816518</v>
      </c>
      <c r="H54"/>
      <c r="J54" s="83"/>
    </row>
    <row r="55" spans="1:10" ht="12.75" x14ac:dyDescent="0.2">
      <c r="A55" s="95" t="s">
        <v>124</v>
      </c>
      <c r="B55" s="4">
        <v>21</v>
      </c>
      <c r="C55" s="4">
        <v>7</v>
      </c>
      <c r="E55" s="22">
        <f t="shared" si="0"/>
        <v>4.751131221719457</v>
      </c>
      <c r="F55" s="22">
        <f t="shared" si="1"/>
        <v>1.6055045871559634</v>
      </c>
      <c r="H55"/>
      <c r="J55" s="83"/>
    </row>
    <row r="56" spans="1:10" ht="12.75" x14ac:dyDescent="0.2">
      <c r="A56" s="95" t="s">
        <v>125</v>
      </c>
      <c r="B56" s="4">
        <v>7</v>
      </c>
      <c r="C56" s="4">
        <v>13</v>
      </c>
      <c r="E56" s="22">
        <f t="shared" si="0"/>
        <v>1.5837104072398189</v>
      </c>
      <c r="F56" s="22">
        <f t="shared" si="1"/>
        <v>2.9816513761467891</v>
      </c>
      <c r="H56"/>
      <c r="J56" s="83"/>
    </row>
    <row r="57" spans="1:10" ht="12.75" x14ac:dyDescent="0.2">
      <c r="A57" s="95" t="s">
        <v>126</v>
      </c>
      <c r="B57" s="4">
        <v>12</v>
      </c>
      <c r="C57" s="4">
        <v>3</v>
      </c>
      <c r="E57" s="22">
        <f t="shared" si="0"/>
        <v>2.7149321266968327</v>
      </c>
      <c r="F57" s="22">
        <f t="shared" si="1"/>
        <v>0.68807339449541294</v>
      </c>
      <c r="H57"/>
      <c r="J57" s="83"/>
    </row>
    <row r="58" spans="1:10" ht="12.75" x14ac:dyDescent="0.2">
      <c r="A58" s="95" t="s">
        <v>127</v>
      </c>
      <c r="B58" s="4">
        <v>28</v>
      </c>
      <c r="C58" s="4">
        <v>2</v>
      </c>
      <c r="E58" s="22">
        <f t="shared" si="0"/>
        <v>6.3348416289592757</v>
      </c>
      <c r="F58" s="22">
        <f t="shared" si="1"/>
        <v>0.45871559633027525</v>
      </c>
      <c r="H58"/>
      <c r="J58" s="83"/>
    </row>
    <row r="59" spans="1:10" ht="12.75" x14ac:dyDescent="0.2">
      <c r="A59" s="95" t="s">
        <v>128</v>
      </c>
      <c r="B59" s="4">
        <v>14</v>
      </c>
      <c r="C59" s="4">
        <v>62</v>
      </c>
      <c r="E59" s="22">
        <f t="shared" si="0"/>
        <v>3.1674208144796379</v>
      </c>
      <c r="F59" s="22">
        <f t="shared" si="1"/>
        <v>14.220183486238533</v>
      </c>
      <c r="H59"/>
      <c r="J59" s="83"/>
    </row>
    <row r="60" spans="1:10" ht="12.75" x14ac:dyDescent="0.2">
      <c r="A60" s="95" t="s">
        <v>129</v>
      </c>
      <c r="B60" s="4">
        <v>10</v>
      </c>
      <c r="C60" s="4">
        <v>0</v>
      </c>
      <c r="E60" s="22">
        <f t="shared" si="0"/>
        <v>2.2624434389140271</v>
      </c>
      <c r="F60" s="22">
        <f t="shared" si="1"/>
        <v>0</v>
      </c>
      <c r="H60"/>
      <c r="J60" s="83"/>
    </row>
    <row r="61" spans="1:10" ht="12.75" x14ac:dyDescent="0.2">
      <c r="A61" s="95" t="s">
        <v>130</v>
      </c>
      <c r="B61" s="4">
        <v>9</v>
      </c>
      <c r="C61" s="4">
        <v>0</v>
      </c>
      <c r="E61" s="22">
        <f t="shared" si="0"/>
        <v>2.0361990950226243</v>
      </c>
      <c r="F61" s="22">
        <f t="shared" si="1"/>
        <v>0</v>
      </c>
      <c r="H61"/>
      <c r="J61" s="83"/>
    </row>
    <row r="62" spans="1:10" ht="12.75" x14ac:dyDescent="0.2">
      <c r="A62" s="95" t="s">
        <v>131</v>
      </c>
      <c r="B62" s="4">
        <v>12</v>
      </c>
      <c r="C62" s="4">
        <v>15</v>
      </c>
      <c r="E62" s="22">
        <f t="shared" si="0"/>
        <v>2.7149321266968327</v>
      </c>
      <c r="F62" s="22">
        <f t="shared" si="1"/>
        <v>3.4403669724770642</v>
      </c>
      <c r="H62"/>
      <c r="J62" s="83"/>
    </row>
    <row r="63" spans="1:10" ht="12.75" x14ac:dyDescent="0.2">
      <c r="A63" s="95" t="s">
        <v>132</v>
      </c>
      <c r="B63" s="4">
        <v>6</v>
      </c>
      <c r="C63" s="4">
        <v>13</v>
      </c>
      <c r="E63" s="22">
        <f t="shared" si="0"/>
        <v>1.3574660633484164</v>
      </c>
      <c r="F63" s="22">
        <f t="shared" si="1"/>
        <v>2.9816513761467891</v>
      </c>
      <c r="H63"/>
      <c r="J63" s="83"/>
    </row>
    <row r="64" spans="1:10" ht="12.75" x14ac:dyDescent="0.2">
      <c r="A64" s="95" t="s">
        <v>133</v>
      </c>
      <c r="B64" s="4">
        <v>3</v>
      </c>
      <c r="C64" s="4">
        <v>8</v>
      </c>
      <c r="E64" s="22">
        <f t="shared" si="0"/>
        <v>0.67873303167420818</v>
      </c>
      <c r="F64" s="22">
        <f t="shared" si="1"/>
        <v>1.834862385321101</v>
      </c>
      <c r="H64"/>
      <c r="J64" s="83"/>
    </row>
    <row r="65" spans="1:10" ht="12.75" x14ac:dyDescent="0.2">
      <c r="A65" s="95" t="s">
        <v>134</v>
      </c>
      <c r="B65" s="4">
        <v>0</v>
      </c>
      <c r="C65" s="4">
        <v>38</v>
      </c>
      <c r="E65" s="22">
        <f t="shared" si="0"/>
        <v>0</v>
      </c>
      <c r="F65" s="22">
        <f t="shared" si="1"/>
        <v>8.7155963302752291</v>
      </c>
      <c r="H65"/>
      <c r="J65" s="83"/>
    </row>
    <row r="66" spans="1:10" ht="12.75" x14ac:dyDescent="0.2">
      <c r="A66" s="95" t="s">
        <v>136</v>
      </c>
      <c r="B66" s="4">
        <v>40</v>
      </c>
      <c r="C66" s="4">
        <v>30</v>
      </c>
      <c r="E66" s="22">
        <f t="shared" si="0"/>
        <v>9.0497737556561084</v>
      </c>
      <c r="F66" s="22">
        <f t="shared" si="1"/>
        <v>6.8807339449541285</v>
      </c>
      <c r="H66"/>
    </row>
    <row r="67" spans="1:10" ht="12.75" x14ac:dyDescent="0.2">
      <c r="A67" s="99" t="s">
        <v>118</v>
      </c>
      <c r="B67" s="48">
        <v>56</v>
      </c>
      <c r="C67" s="48">
        <v>62</v>
      </c>
      <c r="E67" s="100" t="s">
        <v>6</v>
      </c>
      <c r="F67" s="100" t="s">
        <v>6</v>
      </c>
      <c r="H67"/>
    </row>
    <row r="68" spans="1:10" ht="12.75" x14ac:dyDescent="0.2">
      <c r="A68" s="27" t="s">
        <v>14</v>
      </c>
      <c r="B68" s="27">
        <f>SUM(B51:B67)</f>
        <v>498</v>
      </c>
      <c r="C68" s="27">
        <f>SUM(C51:C67)</f>
        <v>498</v>
      </c>
      <c r="D68" s="27"/>
      <c r="E68" s="28">
        <f>B68/($B$68)*100</f>
        <v>100</v>
      </c>
      <c r="F68" s="28">
        <f>C68/($C$68)*100</f>
        <v>100</v>
      </c>
      <c r="H68"/>
    </row>
    <row r="69" spans="1:10" ht="12.75" x14ac:dyDescent="0.2">
      <c r="H69"/>
    </row>
    <row r="70" spans="1:10" ht="12.75" x14ac:dyDescent="0.2">
      <c r="H70"/>
      <c r="I70" s="83"/>
    </row>
    <row r="71" spans="1:10" ht="12.75" x14ac:dyDescent="0.2">
      <c r="H71"/>
    </row>
  </sheetData>
  <mergeCells count="3">
    <mergeCell ref="B6:F6"/>
    <mergeCell ref="B28:F28"/>
    <mergeCell ref="B49:F49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zoomScaleNormal="100" workbookViewId="0">
      <selection activeCell="B40" sqref="B40"/>
    </sheetView>
  </sheetViews>
  <sheetFormatPr defaultRowHeight="12.75" x14ac:dyDescent="0.2"/>
  <cols>
    <col min="1" max="1" width="21" customWidth="1"/>
    <col min="2" max="3" width="11.28515625" customWidth="1"/>
    <col min="4" max="4" width="0.85546875" customWidth="1"/>
    <col min="5" max="6" width="10" customWidth="1"/>
    <col min="7" max="7" width="0.7109375" customWidth="1"/>
    <col min="8" max="9" width="10" customWidth="1"/>
    <col min="10" max="10" width="1.5703125" customWidth="1"/>
    <col min="11" max="11" width="12" customWidth="1"/>
    <col min="12" max="12" width="19" customWidth="1"/>
  </cols>
  <sheetData>
    <row r="1" spans="1:15" ht="13.5" customHeight="1" x14ac:dyDescent="0.2">
      <c r="A1" s="66" t="s">
        <v>266</v>
      </c>
      <c r="B1" s="66"/>
      <c r="C1" s="66"/>
      <c r="D1" s="66"/>
      <c r="E1" s="6"/>
      <c r="F1" s="6"/>
      <c r="G1" s="6"/>
      <c r="H1" s="6"/>
      <c r="I1" s="6"/>
      <c r="J1" s="6"/>
      <c r="K1" s="6"/>
      <c r="L1" s="6"/>
    </row>
    <row r="2" spans="1:15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5" x14ac:dyDescent="0.2">
      <c r="A3" s="16"/>
      <c r="B3" s="6"/>
      <c r="C3" s="6"/>
      <c r="D3" s="4"/>
      <c r="E3" s="4"/>
      <c r="F3" s="4"/>
      <c r="G3" s="6"/>
      <c r="H3" s="4"/>
      <c r="I3" s="4"/>
      <c r="J3" s="4"/>
      <c r="K3" s="4"/>
      <c r="L3" s="6"/>
    </row>
    <row r="4" spans="1:15" ht="12.75" customHeight="1" x14ac:dyDescent="0.2">
      <c r="A4" s="6"/>
      <c r="B4" s="480">
        <v>2012</v>
      </c>
      <c r="C4" s="480"/>
      <c r="D4" s="67"/>
      <c r="E4" s="480">
        <v>2013</v>
      </c>
      <c r="F4" s="480"/>
      <c r="G4" s="67"/>
      <c r="H4" s="480">
        <v>2014</v>
      </c>
      <c r="I4" s="480"/>
      <c r="J4" s="68"/>
      <c r="K4" s="487" t="s">
        <v>257</v>
      </c>
      <c r="L4" s="487"/>
    </row>
    <row r="5" spans="1:15" ht="39" customHeight="1" x14ac:dyDescent="0.2">
      <c r="A5" s="16" t="s">
        <v>54</v>
      </c>
      <c r="B5" s="242" t="s">
        <v>2</v>
      </c>
      <c r="C5" s="242" t="s">
        <v>40</v>
      </c>
      <c r="D5" s="16"/>
      <c r="E5" s="242" t="s">
        <v>2</v>
      </c>
      <c r="F5" s="242" t="s">
        <v>40</v>
      </c>
      <c r="G5" s="16"/>
      <c r="H5" s="58" t="s">
        <v>2</v>
      </c>
      <c r="I5" s="58" t="s">
        <v>40</v>
      </c>
      <c r="J5" s="58"/>
      <c r="K5" s="69" t="s">
        <v>2</v>
      </c>
      <c r="L5" s="69" t="s">
        <v>55</v>
      </c>
    </row>
    <row r="6" spans="1:15" x14ac:dyDescent="0.2">
      <c r="A6" s="6"/>
      <c r="B6" s="4"/>
      <c r="C6" s="4"/>
      <c r="D6" s="6"/>
      <c r="E6" s="4"/>
      <c r="F6" s="4"/>
      <c r="G6" s="6"/>
      <c r="H6" s="4"/>
      <c r="I6" s="4"/>
      <c r="J6" s="4"/>
      <c r="K6" s="104"/>
      <c r="L6" s="105"/>
    </row>
    <row r="7" spans="1:15" x14ac:dyDescent="0.2">
      <c r="A7" s="6" t="s">
        <v>56</v>
      </c>
      <c r="B7" s="71">
        <v>34</v>
      </c>
      <c r="C7" s="72">
        <v>8.5427135678391952</v>
      </c>
      <c r="D7" s="6"/>
      <c r="E7" s="71">
        <v>37</v>
      </c>
      <c r="F7" s="72">
        <v>8.5427135678391952</v>
      </c>
      <c r="G7" s="6"/>
      <c r="H7" s="71">
        <v>33</v>
      </c>
      <c r="I7" s="72">
        <f>H7/$H$16*100</f>
        <v>10.64516129032258</v>
      </c>
      <c r="J7" s="72"/>
      <c r="K7" s="71">
        <f>SUM(B7+E7+H7)</f>
        <v>104</v>
      </c>
      <c r="L7" s="106">
        <v>23.339055890306437</v>
      </c>
      <c r="M7" s="106"/>
    </row>
    <row r="8" spans="1:15" x14ac:dyDescent="0.2">
      <c r="A8" s="6" t="s">
        <v>57</v>
      </c>
      <c r="B8" s="71">
        <v>151</v>
      </c>
      <c r="C8" s="72">
        <v>37.939698492462313</v>
      </c>
      <c r="D8" s="6"/>
      <c r="E8" s="71">
        <v>118</v>
      </c>
      <c r="F8" s="72">
        <v>37.939698492462313</v>
      </c>
      <c r="G8" s="6"/>
      <c r="H8" s="71">
        <v>118</v>
      </c>
      <c r="I8" s="72">
        <f t="shared" ref="I8:I16" si="0">H8/$H$16*100</f>
        <v>38.064516129032256</v>
      </c>
      <c r="J8" s="72"/>
      <c r="K8" s="71">
        <f t="shared" ref="K8:K18" si="1">SUM(B8+E8+H8)</f>
        <v>387</v>
      </c>
      <c r="L8" s="106">
        <v>29.864913357024623</v>
      </c>
      <c r="M8" s="106"/>
    </row>
    <row r="9" spans="1:15" x14ac:dyDescent="0.2">
      <c r="A9" s="6" t="s">
        <v>58</v>
      </c>
      <c r="B9" s="71">
        <v>16</v>
      </c>
      <c r="C9" s="72">
        <v>4.0201005025125625</v>
      </c>
      <c r="D9" s="6"/>
      <c r="E9" s="71">
        <v>24</v>
      </c>
      <c r="F9" s="72">
        <v>4.0201005025125625</v>
      </c>
      <c r="G9" s="6"/>
      <c r="H9" s="71">
        <v>10</v>
      </c>
      <c r="I9" s="72">
        <f t="shared" si="0"/>
        <v>3.225806451612903</v>
      </c>
      <c r="J9" s="72"/>
      <c r="K9" s="71">
        <f t="shared" si="1"/>
        <v>50</v>
      </c>
      <c r="L9" s="106">
        <v>17.327539004290298</v>
      </c>
      <c r="M9" s="106"/>
    </row>
    <row r="10" spans="1:15" x14ac:dyDescent="0.2">
      <c r="A10" s="6" t="s">
        <v>59</v>
      </c>
      <c r="B10" s="71">
        <v>30</v>
      </c>
      <c r="C10" s="72">
        <v>7.5376884422110546</v>
      </c>
      <c r="D10" s="6"/>
      <c r="E10" s="71">
        <v>35</v>
      </c>
      <c r="F10" s="72">
        <v>7.5376884422110546</v>
      </c>
      <c r="G10" s="6"/>
      <c r="H10" s="71">
        <v>31</v>
      </c>
      <c r="I10" s="72">
        <f t="shared" si="0"/>
        <v>10</v>
      </c>
      <c r="J10" s="72"/>
      <c r="K10" s="71">
        <f t="shared" si="1"/>
        <v>96</v>
      </c>
      <c r="L10" s="106">
        <v>21.862254135040413</v>
      </c>
      <c r="M10" s="106"/>
    </row>
    <row r="11" spans="1:15" x14ac:dyDescent="0.2">
      <c r="A11" s="6" t="s">
        <v>60</v>
      </c>
      <c r="B11" s="71">
        <v>43</v>
      </c>
      <c r="C11" s="72">
        <v>10.804020100502512</v>
      </c>
      <c r="D11" s="6"/>
      <c r="E11" s="71">
        <v>42</v>
      </c>
      <c r="F11" s="72">
        <v>10.804020100502512</v>
      </c>
      <c r="G11" s="6"/>
      <c r="H11" s="71">
        <v>33</v>
      </c>
      <c r="I11" s="72">
        <f t="shared" si="0"/>
        <v>10.64516129032258</v>
      </c>
      <c r="J11" s="72"/>
      <c r="K11" s="71">
        <f t="shared" si="1"/>
        <v>118</v>
      </c>
      <c r="L11" s="106">
        <v>22.877394613730701</v>
      </c>
      <c r="M11" s="106"/>
    </row>
    <row r="12" spans="1:15" x14ac:dyDescent="0.2">
      <c r="A12" s="6" t="s">
        <v>61</v>
      </c>
      <c r="B12" s="71">
        <v>59</v>
      </c>
      <c r="C12" s="72">
        <v>14.824120603015075</v>
      </c>
      <c r="D12" s="6"/>
      <c r="E12" s="71">
        <v>55</v>
      </c>
      <c r="F12" s="72">
        <v>14.824120603015075</v>
      </c>
      <c r="G12" s="6"/>
      <c r="H12" s="71">
        <v>33</v>
      </c>
      <c r="I12" s="72">
        <f t="shared" si="0"/>
        <v>10.64516129032258</v>
      </c>
      <c r="J12" s="72"/>
      <c r="K12" s="71">
        <f t="shared" si="1"/>
        <v>147</v>
      </c>
      <c r="L12" s="106">
        <v>26.615535868508388</v>
      </c>
      <c r="M12" s="106"/>
    </row>
    <row r="13" spans="1:15" x14ac:dyDescent="0.2">
      <c r="A13" s="6" t="s">
        <v>62</v>
      </c>
      <c r="B13" s="71">
        <v>23</v>
      </c>
      <c r="C13" s="72">
        <v>5.7788944723618094</v>
      </c>
      <c r="D13" s="6"/>
      <c r="E13" s="71">
        <v>23</v>
      </c>
      <c r="F13" s="72">
        <v>5.7788944723618094</v>
      </c>
      <c r="G13" s="6"/>
      <c r="H13" s="71">
        <v>15</v>
      </c>
      <c r="I13" s="72">
        <f t="shared" si="0"/>
        <v>4.838709677419355</v>
      </c>
      <c r="J13" s="72"/>
      <c r="K13" s="71">
        <f t="shared" si="1"/>
        <v>61</v>
      </c>
      <c r="L13" s="106">
        <v>18.183823551330548</v>
      </c>
      <c r="M13" s="106"/>
    </row>
    <row r="14" spans="1:15" x14ac:dyDescent="0.2">
      <c r="A14" s="6" t="s">
        <v>63</v>
      </c>
      <c r="B14" s="71">
        <v>20</v>
      </c>
      <c r="C14" s="72">
        <v>5.025125628140704</v>
      </c>
      <c r="D14" s="6"/>
      <c r="E14" s="71">
        <v>28</v>
      </c>
      <c r="F14" s="72">
        <v>5.025125628140704</v>
      </c>
      <c r="G14" s="6"/>
      <c r="H14" s="71">
        <v>22</v>
      </c>
      <c r="I14" s="72">
        <f t="shared" si="0"/>
        <v>7.096774193548387</v>
      </c>
      <c r="J14" s="72"/>
      <c r="K14" s="71">
        <f t="shared" si="1"/>
        <v>70</v>
      </c>
      <c r="L14" s="106">
        <v>18.382256395712208</v>
      </c>
      <c r="M14" s="106"/>
    </row>
    <row r="15" spans="1:15" x14ac:dyDescent="0.2">
      <c r="A15" s="6" t="s">
        <v>64</v>
      </c>
      <c r="B15" s="71">
        <v>22</v>
      </c>
      <c r="C15" s="72">
        <v>5.5276381909547743</v>
      </c>
      <c r="D15" s="6"/>
      <c r="E15" s="71">
        <v>21</v>
      </c>
      <c r="F15" s="72">
        <v>5.5276381909547743</v>
      </c>
      <c r="G15" s="6"/>
      <c r="H15" s="71">
        <v>15</v>
      </c>
      <c r="I15" s="72">
        <f t="shared" si="0"/>
        <v>4.838709677419355</v>
      </c>
      <c r="J15" s="72"/>
      <c r="K15" s="71">
        <f t="shared" si="1"/>
        <v>58</v>
      </c>
      <c r="L15" s="106">
        <v>16.84117609482163</v>
      </c>
      <c r="M15" s="106"/>
    </row>
    <row r="16" spans="1:15" ht="13.5" x14ac:dyDescent="0.2">
      <c r="A16" s="39" t="s">
        <v>65</v>
      </c>
      <c r="B16" s="74">
        <v>398</v>
      </c>
      <c r="C16" s="75">
        <v>100</v>
      </c>
      <c r="D16" s="39"/>
      <c r="E16" s="74">
        <f>SUM(E7:E15)</f>
        <v>383</v>
      </c>
      <c r="F16" s="75">
        <v>100</v>
      </c>
      <c r="G16" s="39"/>
      <c r="H16" s="74">
        <f>SUM(H7:H15)</f>
        <v>310</v>
      </c>
      <c r="I16" s="75">
        <f t="shared" si="0"/>
        <v>100</v>
      </c>
      <c r="J16" s="75"/>
      <c r="K16" s="267">
        <f t="shared" si="1"/>
        <v>1091</v>
      </c>
      <c r="L16" s="107">
        <v>23.728368253835686</v>
      </c>
      <c r="M16" s="107"/>
      <c r="O16" s="73"/>
    </row>
    <row r="17" spans="1:12" x14ac:dyDescent="0.2">
      <c r="A17" s="6" t="s">
        <v>66</v>
      </c>
      <c r="B17" s="71">
        <v>162</v>
      </c>
      <c r="C17" s="60" t="s">
        <v>6</v>
      </c>
      <c r="D17" s="6"/>
      <c r="E17" s="71">
        <v>161</v>
      </c>
      <c r="F17" s="60" t="s">
        <v>6</v>
      </c>
      <c r="G17" s="6"/>
      <c r="H17" s="71">
        <v>188</v>
      </c>
      <c r="I17" s="60" t="s">
        <v>6</v>
      </c>
      <c r="J17" s="76"/>
      <c r="K17" s="268">
        <f>SUM(B17+E17+H17)</f>
        <v>511</v>
      </c>
      <c r="L17" s="108" t="s">
        <v>6</v>
      </c>
    </row>
    <row r="18" spans="1:12" x14ac:dyDescent="0.2">
      <c r="A18" s="27" t="s">
        <v>14</v>
      </c>
      <c r="B18" s="77">
        <v>560</v>
      </c>
      <c r="C18" s="17" t="s">
        <v>6</v>
      </c>
      <c r="D18" s="16"/>
      <c r="E18" s="77">
        <f>SUM(E16:E17)</f>
        <v>544</v>
      </c>
      <c r="F18" s="17" t="s">
        <v>6</v>
      </c>
      <c r="G18" s="16"/>
      <c r="H18" s="77">
        <f>SUM(H16:H17)</f>
        <v>498</v>
      </c>
      <c r="I18" s="17" t="s">
        <v>6</v>
      </c>
      <c r="J18" s="78"/>
      <c r="K18" s="269">
        <f t="shared" si="1"/>
        <v>1602</v>
      </c>
      <c r="L18" s="109" t="s">
        <v>6</v>
      </c>
    </row>
    <row r="19" spans="1:12" x14ac:dyDescent="0.2">
      <c r="A19" s="30" t="s">
        <v>67</v>
      </c>
      <c r="B19" s="4"/>
      <c r="C19" s="4"/>
      <c r="D19" s="4"/>
      <c r="F19" s="4"/>
      <c r="G19" s="6"/>
      <c r="H19" s="4"/>
      <c r="I19" s="4"/>
      <c r="J19" s="4"/>
      <c r="K19" s="103"/>
      <c r="L19" s="18"/>
    </row>
    <row r="20" spans="1:12" x14ac:dyDescent="0.2">
      <c r="A20" s="102"/>
    </row>
    <row r="22" spans="1:12" x14ac:dyDescent="0.2">
      <c r="F22" s="4"/>
    </row>
    <row r="24" spans="1:12" x14ac:dyDescent="0.2">
      <c r="B24" s="73"/>
    </row>
    <row r="25" spans="1:12" x14ac:dyDescent="0.2">
      <c r="B25" s="73"/>
    </row>
    <row r="26" spans="1:12" x14ac:dyDescent="0.2">
      <c r="B26" s="73"/>
    </row>
    <row r="27" spans="1:12" x14ac:dyDescent="0.2">
      <c r="B27" s="73"/>
    </row>
    <row r="28" spans="1:12" x14ac:dyDescent="0.2">
      <c r="B28" s="73"/>
    </row>
    <row r="29" spans="1:12" x14ac:dyDescent="0.2">
      <c r="B29" s="73"/>
    </row>
    <row r="30" spans="1:12" x14ac:dyDescent="0.2">
      <c r="B30" s="73"/>
    </row>
    <row r="31" spans="1:12" x14ac:dyDescent="0.2">
      <c r="B31" s="73"/>
    </row>
  </sheetData>
  <mergeCells count="4">
    <mergeCell ref="E4:F4"/>
    <mergeCell ref="H4:I4"/>
    <mergeCell ref="K4:L4"/>
    <mergeCell ref="B4:C4"/>
  </mergeCells>
  <printOptions horizontalCentered="1" verticalCentered="1"/>
  <pageMargins left="0.78740157480314965" right="0.78740157480314965" top="0.94488188976377963" bottom="0.94488188976377963" header="0.59055118110236227" footer="0.59055118110236227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zoomScaleNormal="100" workbookViewId="0">
      <selection activeCell="H14" sqref="H14"/>
    </sheetView>
  </sheetViews>
  <sheetFormatPr defaultRowHeight="12" x14ac:dyDescent="0.2"/>
  <cols>
    <col min="1" max="1" width="24" style="4" customWidth="1"/>
    <col min="2" max="4" width="12.42578125" style="4" customWidth="1"/>
    <col min="5" max="5" width="17.42578125" style="4" customWidth="1"/>
    <col min="6" max="6" width="20.5703125" style="4" customWidth="1"/>
    <col min="7" max="7" width="9.28515625" style="4" customWidth="1"/>
    <col min="8" max="16384" width="9.140625" style="4"/>
  </cols>
  <sheetData>
    <row r="1" spans="1:7" ht="17.25" customHeight="1" x14ac:dyDescent="0.2">
      <c r="A1" s="3" t="s">
        <v>258</v>
      </c>
      <c r="B1" s="3"/>
      <c r="C1" s="3"/>
    </row>
    <row r="2" spans="1:7" ht="17.25" customHeight="1" x14ac:dyDescent="0.2">
      <c r="A2" s="5"/>
      <c r="B2" s="27"/>
      <c r="C2" s="27"/>
      <c r="D2" s="16"/>
      <c r="E2" s="16"/>
    </row>
    <row r="3" spans="1:7" ht="19.5" customHeight="1" x14ac:dyDescent="0.2">
      <c r="A3" s="79"/>
      <c r="B3" s="80"/>
      <c r="C3" s="80"/>
      <c r="D3" s="80"/>
      <c r="E3" s="488" t="s">
        <v>257</v>
      </c>
      <c r="F3" s="487"/>
      <c r="G3" s="6"/>
    </row>
    <row r="4" spans="1:7" ht="16.5" customHeight="1" x14ac:dyDescent="0.2">
      <c r="A4" s="489" t="s">
        <v>68</v>
      </c>
      <c r="B4" s="491">
        <v>2012</v>
      </c>
      <c r="C4" s="491">
        <v>2013</v>
      </c>
      <c r="D4" s="491">
        <v>2014</v>
      </c>
      <c r="E4" s="494" t="s">
        <v>8</v>
      </c>
      <c r="F4" s="496" t="s">
        <v>69</v>
      </c>
      <c r="G4" s="59"/>
    </row>
    <row r="5" spans="1:7" ht="21" customHeight="1" x14ac:dyDescent="0.2">
      <c r="A5" s="490"/>
      <c r="B5" s="492"/>
      <c r="C5" s="493"/>
      <c r="D5" s="493"/>
      <c r="E5" s="495"/>
      <c r="F5" s="497"/>
      <c r="G5" s="59"/>
    </row>
    <row r="6" spans="1:7" ht="7.5" customHeight="1" x14ac:dyDescent="0.2">
      <c r="A6" s="6"/>
      <c r="B6" s="6"/>
      <c r="C6" s="6"/>
      <c r="D6" s="6"/>
      <c r="E6" s="18"/>
      <c r="F6" s="21"/>
    </row>
    <row r="7" spans="1:7" ht="13.5" customHeight="1" x14ac:dyDescent="0.2">
      <c r="A7" s="81" t="s">
        <v>70</v>
      </c>
      <c r="B7" s="4">
        <v>2</v>
      </c>
      <c r="C7" s="4">
        <v>3</v>
      </c>
      <c r="D7" s="47">
        <v>1</v>
      </c>
      <c r="E7" s="103">
        <f>SUM(B7:D7)</f>
        <v>6</v>
      </c>
      <c r="F7" s="56">
        <v>8.3340278356529716</v>
      </c>
    </row>
    <row r="8" spans="1:7" ht="13.5" customHeight="1" x14ac:dyDescent="0.2">
      <c r="A8" s="81" t="s">
        <v>71</v>
      </c>
      <c r="B8" s="4">
        <v>27</v>
      </c>
      <c r="C8" s="4">
        <v>22</v>
      </c>
      <c r="D8" s="47">
        <v>16</v>
      </c>
      <c r="E8" s="103">
        <f t="shared" ref="E8:E41" si="0">SUM(B8:D8)</f>
        <v>65</v>
      </c>
      <c r="F8" s="56">
        <v>29.195637722560591</v>
      </c>
    </row>
    <row r="9" spans="1:7" ht="13.5" customHeight="1" x14ac:dyDescent="0.2">
      <c r="A9" s="81" t="s">
        <v>72</v>
      </c>
      <c r="B9" s="4">
        <v>5</v>
      </c>
      <c r="C9" s="4">
        <v>10</v>
      </c>
      <c r="D9" s="47">
        <v>7</v>
      </c>
      <c r="E9" s="103">
        <f t="shared" si="0"/>
        <v>22</v>
      </c>
      <c r="F9" s="56">
        <v>13.84013387184036</v>
      </c>
    </row>
    <row r="10" spans="1:7" ht="13.5" customHeight="1" x14ac:dyDescent="0.2">
      <c r="A10" s="81" t="s">
        <v>73</v>
      </c>
      <c r="B10" s="4">
        <v>18</v>
      </c>
      <c r="C10" s="4">
        <v>13</v>
      </c>
      <c r="D10" s="47">
        <v>15</v>
      </c>
      <c r="E10" s="103">
        <f t="shared" si="0"/>
        <v>46</v>
      </c>
      <c r="F10" s="56">
        <v>20.73529146607526</v>
      </c>
    </row>
    <row r="11" spans="1:7" ht="13.5" customHeight="1" x14ac:dyDescent="0.2">
      <c r="A11" s="81" t="s">
        <v>74</v>
      </c>
      <c r="B11" s="4">
        <v>20</v>
      </c>
      <c r="C11" s="4">
        <v>28</v>
      </c>
      <c r="D11" s="47">
        <v>15</v>
      </c>
      <c r="E11" s="103">
        <f t="shared" si="0"/>
        <v>63</v>
      </c>
      <c r="F11" s="56">
        <v>18.780014487439747</v>
      </c>
    </row>
    <row r="12" spans="1:7" ht="13.5" customHeight="1" x14ac:dyDescent="0.2">
      <c r="A12" s="81" t="s">
        <v>75</v>
      </c>
      <c r="B12" s="4">
        <v>1</v>
      </c>
      <c r="C12" s="4">
        <v>2</v>
      </c>
      <c r="D12" s="47">
        <v>2</v>
      </c>
      <c r="E12" s="103">
        <f t="shared" si="0"/>
        <v>5</v>
      </c>
      <c r="F12" s="56">
        <v>19.803548795944234</v>
      </c>
    </row>
    <row r="13" spans="1:7" ht="13.5" customHeight="1" x14ac:dyDescent="0.2">
      <c r="A13" s="81" t="s">
        <v>76</v>
      </c>
      <c r="B13" s="4">
        <v>20</v>
      </c>
      <c r="C13" s="4">
        <v>17</v>
      </c>
      <c r="D13" s="47">
        <v>7</v>
      </c>
      <c r="E13" s="103">
        <f t="shared" si="0"/>
        <v>44</v>
      </c>
      <c r="F13" s="56">
        <v>26.457412585310124</v>
      </c>
    </row>
    <row r="14" spans="1:7" ht="13.5" customHeight="1" x14ac:dyDescent="0.2">
      <c r="A14" s="81" t="s">
        <v>77</v>
      </c>
      <c r="B14" s="4">
        <v>32</v>
      </c>
      <c r="C14" s="4">
        <v>30</v>
      </c>
      <c r="D14" s="47">
        <v>19</v>
      </c>
      <c r="E14" s="103">
        <f t="shared" si="0"/>
        <v>81</v>
      </c>
      <c r="F14" s="56">
        <v>31.488349310755019</v>
      </c>
    </row>
    <row r="15" spans="1:7" ht="13.5" customHeight="1" x14ac:dyDescent="0.2">
      <c r="A15" s="81" t="s">
        <v>78</v>
      </c>
      <c r="B15" s="4">
        <v>5</v>
      </c>
      <c r="C15" s="4">
        <v>7</v>
      </c>
      <c r="D15" s="47">
        <v>4</v>
      </c>
      <c r="E15" s="103">
        <f t="shared" si="0"/>
        <v>16</v>
      </c>
      <c r="F15" s="56">
        <v>15.099182756733292</v>
      </c>
    </row>
    <row r="16" spans="1:7" ht="13.5" customHeight="1" x14ac:dyDescent="0.2">
      <c r="A16" s="81" t="s">
        <v>79</v>
      </c>
      <c r="B16" s="4">
        <v>9</v>
      </c>
      <c r="C16" s="4">
        <v>6</v>
      </c>
      <c r="D16" s="47">
        <v>1</v>
      </c>
      <c r="E16" s="103">
        <f t="shared" si="0"/>
        <v>16</v>
      </c>
      <c r="F16" s="56">
        <v>21.637996321540626</v>
      </c>
    </row>
    <row r="17" spans="1:6" ht="13.5" customHeight="1" x14ac:dyDescent="0.2">
      <c r="A17" s="81" t="s">
        <v>80</v>
      </c>
      <c r="B17" s="4">
        <v>3</v>
      </c>
      <c r="C17" s="4">
        <v>2</v>
      </c>
      <c r="D17" s="47">
        <v>3</v>
      </c>
      <c r="E17" s="103">
        <f t="shared" si="0"/>
        <v>8</v>
      </c>
      <c r="F17" s="56">
        <v>18.59211229635827</v>
      </c>
    </row>
    <row r="18" spans="1:6" ht="13.5" customHeight="1" x14ac:dyDescent="0.2">
      <c r="A18" s="81" t="s">
        <v>81</v>
      </c>
      <c r="B18" s="4">
        <v>13</v>
      </c>
      <c r="C18" s="4">
        <v>20</v>
      </c>
      <c r="D18" s="47">
        <v>23</v>
      </c>
      <c r="E18" s="103">
        <f t="shared" si="0"/>
        <v>56</v>
      </c>
      <c r="F18" s="56">
        <v>24.291954591396312</v>
      </c>
    </row>
    <row r="19" spans="1:6" ht="13.5" customHeight="1" x14ac:dyDescent="0.2">
      <c r="A19" s="81" t="s">
        <v>82</v>
      </c>
      <c r="B19" s="4">
        <v>6</v>
      </c>
      <c r="C19" s="4">
        <v>6</v>
      </c>
      <c r="D19" s="47">
        <v>4</v>
      </c>
      <c r="E19" s="103">
        <f t="shared" si="0"/>
        <v>16</v>
      </c>
      <c r="F19" s="56">
        <v>19.334880123743233</v>
      </c>
    </row>
    <row r="20" spans="1:6" ht="13.5" customHeight="1" x14ac:dyDescent="0.2">
      <c r="A20" s="81" t="s">
        <v>83</v>
      </c>
      <c r="B20" s="4">
        <v>4</v>
      </c>
      <c r="C20" s="4">
        <v>4</v>
      </c>
      <c r="D20" s="47">
        <v>1</v>
      </c>
      <c r="E20" s="103">
        <f t="shared" si="0"/>
        <v>9</v>
      </c>
      <c r="F20" s="56">
        <v>11.527377521613833</v>
      </c>
    </row>
    <row r="21" spans="1:6" ht="13.5" customHeight="1" x14ac:dyDescent="0.2">
      <c r="A21" s="84" t="s">
        <v>84</v>
      </c>
      <c r="B21" s="4">
        <v>0</v>
      </c>
      <c r="C21" s="4">
        <v>0</v>
      </c>
      <c r="D21" s="4">
        <v>0</v>
      </c>
      <c r="E21" s="103">
        <f t="shared" si="0"/>
        <v>0</v>
      </c>
      <c r="F21" s="56">
        <v>0</v>
      </c>
    </row>
    <row r="22" spans="1:6" ht="13.5" customHeight="1" x14ac:dyDescent="0.2">
      <c r="A22" s="81" t="s">
        <v>85</v>
      </c>
      <c r="B22" s="4">
        <v>12</v>
      </c>
      <c r="C22" s="4">
        <v>11</v>
      </c>
      <c r="D22" s="47">
        <v>10</v>
      </c>
      <c r="E22" s="103">
        <f t="shared" si="0"/>
        <v>33</v>
      </c>
      <c r="F22" s="56">
        <v>21.159135937830612</v>
      </c>
    </row>
    <row r="23" spans="1:6" x14ac:dyDescent="0.2">
      <c r="A23" s="81" t="s">
        <v>86</v>
      </c>
      <c r="B23" s="4">
        <v>4</v>
      </c>
      <c r="C23" s="4">
        <v>3</v>
      </c>
      <c r="D23" s="47">
        <v>3</v>
      </c>
      <c r="E23" s="103">
        <f t="shared" si="0"/>
        <v>10</v>
      </c>
      <c r="F23" s="56">
        <v>21.653458057251743</v>
      </c>
    </row>
    <row r="24" spans="1:6" ht="13.5" customHeight="1" x14ac:dyDescent="0.2">
      <c r="A24" s="81" t="s">
        <v>87</v>
      </c>
      <c r="B24" s="4">
        <v>2</v>
      </c>
      <c r="C24" s="4">
        <v>1</v>
      </c>
      <c r="D24" s="47">
        <v>3</v>
      </c>
      <c r="E24" s="103">
        <f t="shared" si="0"/>
        <v>6</v>
      </c>
      <c r="F24" s="56">
        <v>16.07846289894686</v>
      </c>
    </row>
    <row r="25" spans="1:6" ht="13.5" customHeight="1" x14ac:dyDescent="0.2">
      <c r="A25" s="81" t="s">
        <v>88</v>
      </c>
      <c r="B25" s="4">
        <v>5</v>
      </c>
      <c r="C25" s="4">
        <v>10</v>
      </c>
      <c r="D25" s="47">
        <v>10</v>
      </c>
      <c r="E25" s="103">
        <f t="shared" si="0"/>
        <v>25</v>
      </c>
      <c r="F25" s="56">
        <v>20.213780947298631</v>
      </c>
    </row>
    <row r="26" spans="1:6" ht="13.5" customHeight="1" x14ac:dyDescent="0.2">
      <c r="A26" s="81" t="s">
        <v>89</v>
      </c>
      <c r="B26" s="4">
        <v>5</v>
      </c>
      <c r="C26" s="4">
        <v>5</v>
      </c>
      <c r="D26" s="47">
        <v>4</v>
      </c>
      <c r="E26" s="103">
        <f t="shared" si="0"/>
        <v>14</v>
      </c>
      <c r="F26" s="56">
        <v>17.601760176017603</v>
      </c>
    </row>
    <row r="27" spans="1:6" ht="13.5" customHeight="1" x14ac:dyDescent="0.2">
      <c r="A27" s="81" t="s">
        <v>90</v>
      </c>
      <c r="B27" s="4">
        <v>18</v>
      </c>
      <c r="C27" s="4">
        <v>18</v>
      </c>
      <c r="D27" s="47">
        <v>13</v>
      </c>
      <c r="E27" s="103">
        <f t="shared" si="0"/>
        <v>49</v>
      </c>
      <c r="F27" s="56">
        <v>28.830991550754312</v>
      </c>
    </row>
    <row r="28" spans="1:6" ht="13.5" customHeight="1" x14ac:dyDescent="0.2">
      <c r="A28" s="81" t="s">
        <v>91</v>
      </c>
      <c r="B28" s="4">
        <v>2</v>
      </c>
      <c r="C28" s="4">
        <v>8</v>
      </c>
      <c r="D28" s="47">
        <v>2</v>
      </c>
      <c r="E28" s="103">
        <f t="shared" si="0"/>
        <v>12</v>
      </c>
      <c r="F28" s="56">
        <v>7.5462585650034715</v>
      </c>
    </row>
    <row r="29" spans="1:6" ht="13.5" customHeight="1" x14ac:dyDescent="0.2">
      <c r="A29" s="81" t="s">
        <v>92</v>
      </c>
      <c r="B29" s="4">
        <v>4</v>
      </c>
      <c r="C29" s="4">
        <v>0</v>
      </c>
      <c r="D29" s="47">
        <v>1</v>
      </c>
      <c r="E29" s="103">
        <f t="shared" si="0"/>
        <v>5</v>
      </c>
      <c r="F29" s="56">
        <v>20.773824980524537</v>
      </c>
    </row>
    <row r="30" spans="1:6" ht="13.5" customHeight="1" x14ac:dyDescent="0.2">
      <c r="A30" s="82" t="s">
        <v>93</v>
      </c>
      <c r="B30" s="4">
        <v>3</v>
      </c>
      <c r="C30" s="4">
        <v>1</v>
      </c>
      <c r="D30" s="4">
        <v>0</v>
      </c>
      <c r="E30" s="103">
        <f t="shared" si="0"/>
        <v>4</v>
      </c>
      <c r="F30" s="56">
        <v>20.162704256960517</v>
      </c>
    </row>
    <row r="31" spans="1:6" ht="13.5" customHeight="1" x14ac:dyDescent="0.2">
      <c r="A31" s="81" t="s">
        <v>94</v>
      </c>
      <c r="B31" s="4">
        <v>7</v>
      </c>
      <c r="C31" s="4">
        <v>15</v>
      </c>
      <c r="D31" s="47">
        <v>7</v>
      </c>
      <c r="E31" s="103">
        <f t="shared" si="0"/>
        <v>29</v>
      </c>
      <c r="F31" s="56">
        <v>37.820947856577313</v>
      </c>
    </row>
    <row r="32" spans="1:6" ht="13.5" customHeight="1" x14ac:dyDescent="0.2">
      <c r="A32" s="81" t="s">
        <v>57</v>
      </c>
      <c r="B32" s="4">
        <v>64</v>
      </c>
      <c r="C32" s="4">
        <v>42</v>
      </c>
      <c r="D32" s="47">
        <v>45</v>
      </c>
      <c r="E32" s="103">
        <f t="shared" si="0"/>
        <v>151</v>
      </c>
      <c r="F32" s="56">
        <v>25.654547268503343</v>
      </c>
    </row>
    <row r="33" spans="1:7" ht="13.5" customHeight="1" x14ac:dyDescent="0.2">
      <c r="A33" s="81" t="s">
        <v>95</v>
      </c>
      <c r="B33" s="4">
        <v>42</v>
      </c>
      <c r="C33" s="4">
        <v>29</v>
      </c>
      <c r="D33" s="47">
        <v>36</v>
      </c>
      <c r="E33" s="103">
        <f t="shared" si="0"/>
        <v>107</v>
      </c>
      <c r="F33" s="56">
        <v>30.964259861911703</v>
      </c>
    </row>
    <row r="34" spans="1:7" ht="13.5" customHeight="1" x14ac:dyDescent="0.2">
      <c r="A34" s="81" t="s">
        <v>96</v>
      </c>
      <c r="B34" s="4">
        <v>17</v>
      </c>
      <c r="C34" s="4">
        <v>19</v>
      </c>
      <c r="D34" s="47">
        <v>18</v>
      </c>
      <c r="E34" s="103">
        <f t="shared" si="0"/>
        <v>54</v>
      </c>
      <c r="F34" s="56">
        <v>20.449897750511248</v>
      </c>
    </row>
    <row r="35" spans="1:7" ht="13.5" customHeight="1" x14ac:dyDescent="0.2">
      <c r="A35" s="81" t="s">
        <v>97</v>
      </c>
      <c r="B35" s="4">
        <v>10</v>
      </c>
      <c r="C35" s="4">
        <v>11</v>
      </c>
      <c r="D35" s="47">
        <v>8</v>
      </c>
      <c r="E35" s="103">
        <f t="shared" si="0"/>
        <v>29</v>
      </c>
      <c r="F35" s="56">
        <v>33.475314841107689</v>
      </c>
    </row>
    <row r="36" spans="1:7" ht="13.5" customHeight="1" x14ac:dyDescent="0.2">
      <c r="A36" s="81" t="s">
        <v>98</v>
      </c>
      <c r="B36" s="4">
        <v>18</v>
      </c>
      <c r="C36" s="4">
        <v>17</v>
      </c>
      <c r="D36" s="47">
        <v>11</v>
      </c>
      <c r="E36" s="103">
        <f t="shared" si="0"/>
        <v>46</v>
      </c>
      <c r="F36" s="56">
        <v>20.446313821708145</v>
      </c>
    </row>
    <row r="37" spans="1:7" ht="13.5" customHeight="1" x14ac:dyDescent="0.2">
      <c r="A37" s="81" t="s">
        <v>99</v>
      </c>
      <c r="B37" s="4">
        <v>6</v>
      </c>
      <c r="C37" s="4">
        <v>6</v>
      </c>
      <c r="D37" s="47">
        <v>5</v>
      </c>
      <c r="E37" s="103">
        <f t="shared" si="0"/>
        <v>17</v>
      </c>
      <c r="F37" s="56">
        <v>19.066204591590683</v>
      </c>
    </row>
    <row r="38" spans="1:7" ht="13.5" customHeight="1" x14ac:dyDescent="0.2">
      <c r="A38" s="81" t="s">
        <v>100</v>
      </c>
      <c r="B38" s="4">
        <v>14</v>
      </c>
      <c r="C38" s="4">
        <v>17</v>
      </c>
      <c r="D38" s="47">
        <v>16</v>
      </c>
      <c r="E38" s="103">
        <f t="shared" si="0"/>
        <v>47</v>
      </c>
      <c r="F38" s="56">
        <v>21.251294294253558</v>
      </c>
    </row>
    <row r="39" spans="1:7" ht="13.5" x14ac:dyDescent="0.2">
      <c r="A39" s="39" t="s">
        <v>65</v>
      </c>
      <c r="B39" s="39">
        <v>398</v>
      </c>
      <c r="C39" s="39">
        <f>SUM(C7:C38)</f>
        <v>383</v>
      </c>
      <c r="D39" s="39">
        <f>SUM(D7:D38)</f>
        <v>310</v>
      </c>
      <c r="E39" s="113">
        <f t="shared" si="0"/>
        <v>1091</v>
      </c>
      <c r="F39" s="107">
        <v>23.728368253835686</v>
      </c>
    </row>
    <row r="40" spans="1:7" x14ac:dyDescent="0.2">
      <c r="A40" s="6" t="s">
        <v>66</v>
      </c>
      <c r="B40" s="71">
        <v>162</v>
      </c>
      <c r="C40" s="71">
        <v>161</v>
      </c>
      <c r="D40" s="71">
        <v>188</v>
      </c>
      <c r="E40" s="268">
        <f>SUM(B40:D40)</f>
        <v>511</v>
      </c>
      <c r="F40" s="110" t="s">
        <v>6</v>
      </c>
      <c r="G40" s="6"/>
    </row>
    <row r="41" spans="1:7" x14ac:dyDescent="0.2">
      <c r="A41" s="27" t="s">
        <v>14</v>
      </c>
      <c r="B41" s="77">
        <f>SUM(B39:B40)</f>
        <v>560</v>
      </c>
      <c r="C41" s="77">
        <f>SUM(C39:C40)</f>
        <v>544</v>
      </c>
      <c r="D41" s="77">
        <f>SUM(D39:D40)</f>
        <v>498</v>
      </c>
      <c r="E41" s="269">
        <f t="shared" si="0"/>
        <v>1602</v>
      </c>
      <c r="F41" s="111" t="s">
        <v>6</v>
      </c>
      <c r="G41" s="6"/>
    </row>
    <row r="42" spans="1:7" x14ac:dyDescent="0.2">
      <c r="A42" s="30" t="s">
        <v>101</v>
      </c>
      <c r="B42" s="30"/>
      <c r="C42" s="30"/>
      <c r="D42" s="6"/>
      <c r="E42" s="6"/>
      <c r="G42" s="6"/>
    </row>
    <row r="43" spans="1:7" x14ac:dyDescent="0.2">
      <c r="A43" s="85"/>
      <c r="B43" s="85"/>
      <c r="C43" s="85"/>
      <c r="D43" s="6"/>
      <c r="E43" s="6"/>
      <c r="G43" s="6"/>
    </row>
    <row r="44" spans="1:7" x14ac:dyDescent="0.2">
      <c r="D44" s="6"/>
      <c r="E44" s="6"/>
    </row>
    <row r="45" spans="1:7" x14ac:dyDescent="0.2">
      <c r="D45" s="6"/>
      <c r="E45" s="6"/>
    </row>
    <row r="46" spans="1:7" x14ac:dyDescent="0.2">
      <c r="D46" s="6"/>
      <c r="E46" s="6"/>
    </row>
    <row r="47" spans="1:7" x14ac:dyDescent="0.2">
      <c r="A47" s="84"/>
      <c r="B47" s="84"/>
      <c r="C47" s="84"/>
      <c r="D47" s="6"/>
      <c r="E47" s="6"/>
    </row>
    <row r="48" spans="1:7" x14ac:dyDescent="0.2">
      <c r="A48" s="84"/>
      <c r="B48" s="84"/>
      <c r="C48" s="84"/>
      <c r="D48" s="6"/>
      <c r="E48" s="6"/>
    </row>
    <row r="49" spans="1:5" x14ac:dyDescent="0.2">
      <c r="A49" s="84"/>
      <c r="B49" s="84"/>
      <c r="C49" s="84"/>
      <c r="D49" s="6"/>
      <c r="E49" s="6"/>
    </row>
    <row r="50" spans="1:5" x14ac:dyDescent="0.2">
      <c r="A50" s="84"/>
      <c r="B50" s="84"/>
      <c r="C50" s="84"/>
    </row>
    <row r="51" spans="1:5" x14ac:dyDescent="0.2">
      <c r="A51" s="84"/>
      <c r="B51" s="84"/>
      <c r="C51" s="84"/>
    </row>
    <row r="52" spans="1:5" x14ac:dyDescent="0.2">
      <c r="A52" s="84"/>
      <c r="B52" s="84"/>
      <c r="C52" s="84"/>
    </row>
    <row r="53" spans="1:5" x14ac:dyDescent="0.2">
      <c r="A53" s="84"/>
      <c r="B53" s="84"/>
      <c r="C53" s="84"/>
    </row>
    <row r="54" spans="1:5" x14ac:dyDescent="0.2">
      <c r="A54" s="84"/>
      <c r="B54" s="84"/>
      <c r="C54" s="84"/>
    </row>
    <row r="55" spans="1:5" x14ac:dyDescent="0.2">
      <c r="A55" s="84"/>
      <c r="B55" s="84"/>
      <c r="C55" s="84"/>
    </row>
    <row r="56" spans="1:5" x14ac:dyDescent="0.2">
      <c r="A56" s="84"/>
      <c r="B56" s="84"/>
      <c r="C56" s="84"/>
    </row>
    <row r="57" spans="1:5" x14ac:dyDescent="0.2">
      <c r="A57" s="84"/>
      <c r="B57" s="84"/>
      <c r="C57" s="84"/>
    </row>
    <row r="58" spans="1:5" x14ac:dyDescent="0.2">
      <c r="A58" s="86"/>
      <c r="B58" s="86"/>
      <c r="C58" s="86"/>
    </row>
    <row r="59" spans="1:5" x14ac:dyDescent="0.2">
      <c r="A59" s="84"/>
      <c r="B59" s="84"/>
      <c r="C59" s="84"/>
    </row>
    <row r="60" spans="1:5" x14ac:dyDescent="0.2">
      <c r="A60" s="84"/>
      <c r="B60" s="84"/>
      <c r="C60" s="84"/>
    </row>
    <row r="61" spans="1:5" x14ac:dyDescent="0.2">
      <c r="A61" s="84"/>
      <c r="B61" s="84"/>
      <c r="C61" s="84"/>
    </row>
    <row r="62" spans="1:5" x14ac:dyDescent="0.2">
      <c r="A62" s="84"/>
      <c r="B62" s="84"/>
      <c r="C62" s="84"/>
    </row>
    <row r="63" spans="1:5" x14ac:dyDescent="0.2">
      <c r="A63" s="84"/>
      <c r="B63" s="84"/>
      <c r="C63" s="84"/>
    </row>
    <row r="64" spans="1:5" x14ac:dyDescent="0.2">
      <c r="A64" s="84"/>
      <c r="B64" s="84"/>
      <c r="C64" s="84"/>
    </row>
    <row r="65" spans="1:3" x14ac:dyDescent="0.2">
      <c r="A65" s="84"/>
      <c r="B65" s="84"/>
      <c r="C65" s="84"/>
    </row>
    <row r="66" spans="1:3" x14ac:dyDescent="0.2">
      <c r="A66" s="84"/>
      <c r="B66" s="84"/>
      <c r="C66" s="84"/>
    </row>
    <row r="67" spans="1:3" x14ac:dyDescent="0.2">
      <c r="A67" s="84"/>
      <c r="B67" s="84"/>
      <c r="C67" s="84"/>
    </row>
    <row r="68" spans="1:3" x14ac:dyDescent="0.2">
      <c r="A68" s="84"/>
      <c r="B68" s="84"/>
      <c r="C68" s="84"/>
    </row>
    <row r="69" spans="1:3" x14ac:dyDescent="0.2">
      <c r="A69" s="84"/>
      <c r="B69" s="84"/>
      <c r="C69" s="84"/>
    </row>
    <row r="70" spans="1:3" x14ac:dyDescent="0.2">
      <c r="A70" s="84"/>
      <c r="B70" s="84"/>
      <c r="C70" s="84"/>
    </row>
    <row r="71" spans="1:3" x14ac:dyDescent="0.2">
      <c r="A71" s="84"/>
      <c r="B71" s="84"/>
      <c r="C71" s="84"/>
    </row>
    <row r="72" spans="1:3" x14ac:dyDescent="0.2">
      <c r="A72" s="84"/>
      <c r="B72" s="84"/>
      <c r="C72" s="84"/>
    </row>
    <row r="73" spans="1:3" x14ac:dyDescent="0.2">
      <c r="A73" s="84"/>
      <c r="B73" s="84"/>
      <c r="C73" s="84"/>
    </row>
    <row r="74" spans="1:3" x14ac:dyDescent="0.2">
      <c r="A74" s="84"/>
      <c r="B74" s="84"/>
      <c r="C74" s="84"/>
    </row>
    <row r="75" spans="1:3" x14ac:dyDescent="0.2">
      <c r="A75" s="84"/>
      <c r="B75" s="84"/>
      <c r="C75" s="84"/>
    </row>
    <row r="76" spans="1:3" x14ac:dyDescent="0.2">
      <c r="A76" s="84"/>
      <c r="B76" s="84"/>
      <c r="C76" s="84"/>
    </row>
    <row r="77" spans="1:3" x14ac:dyDescent="0.2">
      <c r="A77" s="84"/>
      <c r="B77" s="84"/>
      <c r="C77" s="84"/>
    </row>
    <row r="78" spans="1:3" x14ac:dyDescent="0.2">
      <c r="A78" s="84"/>
      <c r="B78" s="84"/>
      <c r="C78" s="84"/>
    </row>
    <row r="79" spans="1:3" x14ac:dyDescent="0.2">
      <c r="A79" s="84"/>
      <c r="B79" s="84"/>
      <c r="C79" s="84"/>
    </row>
    <row r="80" spans="1:3" x14ac:dyDescent="0.2">
      <c r="A80" s="84"/>
      <c r="B80" s="84"/>
      <c r="C80" s="84"/>
    </row>
    <row r="81" spans="1:3" x14ac:dyDescent="0.2">
      <c r="A81" s="21"/>
      <c r="B81" s="21"/>
      <c r="C81" s="21"/>
    </row>
    <row r="82" spans="1:3" x14ac:dyDescent="0.2">
      <c r="A82" s="21"/>
      <c r="B82" s="21"/>
      <c r="C82" s="21"/>
    </row>
    <row r="83" spans="1:3" x14ac:dyDescent="0.2">
      <c r="A83" s="21"/>
      <c r="B83" s="21"/>
      <c r="C83" s="21"/>
    </row>
    <row r="84" spans="1:3" x14ac:dyDescent="0.2">
      <c r="A84" s="21"/>
      <c r="B84" s="21"/>
      <c r="C84" s="21"/>
    </row>
    <row r="85" spans="1:3" x14ac:dyDescent="0.2">
      <c r="A85" s="21"/>
      <c r="B85" s="21"/>
      <c r="C85" s="21"/>
    </row>
    <row r="86" spans="1:3" x14ac:dyDescent="0.2">
      <c r="A86" s="21"/>
      <c r="B86" s="21"/>
      <c r="C86" s="21"/>
    </row>
    <row r="87" spans="1:3" x14ac:dyDescent="0.2">
      <c r="A87" s="21"/>
      <c r="B87" s="21"/>
      <c r="C87" s="21"/>
    </row>
    <row r="88" spans="1:3" x14ac:dyDescent="0.2">
      <c r="A88" s="21"/>
      <c r="B88" s="21"/>
      <c r="C88" s="21"/>
    </row>
    <row r="89" spans="1:3" x14ac:dyDescent="0.2">
      <c r="A89" s="21"/>
      <c r="B89" s="21"/>
      <c r="C89" s="21"/>
    </row>
    <row r="90" spans="1:3" x14ac:dyDescent="0.2">
      <c r="A90" s="21"/>
      <c r="B90" s="21"/>
      <c r="C90" s="21"/>
    </row>
    <row r="91" spans="1:3" x14ac:dyDescent="0.2">
      <c r="A91" s="21"/>
      <c r="B91" s="21"/>
      <c r="C91" s="21"/>
    </row>
    <row r="92" spans="1:3" x14ac:dyDescent="0.2">
      <c r="A92" s="21"/>
      <c r="B92" s="21"/>
      <c r="C92" s="21"/>
    </row>
    <row r="93" spans="1:3" x14ac:dyDescent="0.2">
      <c r="A93" s="21"/>
      <c r="B93" s="21"/>
      <c r="C93" s="21"/>
    </row>
    <row r="94" spans="1:3" x14ac:dyDescent="0.2">
      <c r="A94" s="21"/>
      <c r="B94" s="21"/>
      <c r="C94" s="21"/>
    </row>
    <row r="95" spans="1:3" x14ac:dyDescent="0.2">
      <c r="A95" s="21"/>
      <c r="B95" s="21"/>
      <c r="C95" s="21"/>
    </row>
    <row r="96" spans="1:3" x14ac:dyDescent="0.2">
      <c r="A96" s="21"/>
      <c r="B96" s="21"/>
      <c r="C96" s="21"/>
    </row>
    <row r="97" spans="1:3" x14ac:dyDescent="0.2">
      <c r="A97" s="21"/>
      <c r="B97" s="21"/>
      <c r="C97" s="21"/>
    </row>
    <row r="98" spans="1:3" x14ac:dyDescent="0.2">
      <c r="A98" s="21"/>
      <c r="B98" s="21"/>
      <c r="C98" s="21"/>
    </row>
    <row r="99" spans="1:3" x14ac:dyDescent="0.2">
      <c r="A99" s="21"/>
      <c r="B99" s="21"/>
      <c r="C99" s="21"/>
    </row>
    <row r="100" spans="1:3" x14ac:dyDescent="0.2">
      <c r="A100" s="21"/>
      <c r="B100" s="21"/>
      <c r="C100" s="21"/>
    </row>
    <row r="101" spans="1:3" x14ac:dyDescent="0.2">
      <c r="A101" s="21"/>
      <c r="B101" s="21"/>
      <c r="C101" s="21"/>
    </row>
    <row r="102" spans="1:3" x14ac:dyDescent="0.2">
      <c r="A102" s="21"/>
      <c r="B102" s="21"/>
      <c r="C102" s="21"/>
    </row>
    <row r="103" spans="1:3" x14ac:dyDescent="0.2">
      <c r="A103" s="21"/>
      <c r="B103" s="21"/>
      <c r="C103" s="21"/>
    </row>
    <row r="104" spans="1:3" x14ac:dyDescent="0.2">
      <c r="A104" s="21"/>
      <c r="B104" s="21"/>
      <c r="C104" s="21"/>
    </row>
    <row r="105" spans="1:3" x14ac:dyDescent="0.2">
      <c r="A105" s="21"/>
      <c r="B105" s="21"/>
      <c r="C105" s="21"/>
    </row>
    <row r="106" spans="1:3" x14ac:dyDescent="0.2">
      <c r="A106" s="21"/>
      <c r="B106" s="21"/>
      <c r="C106" s="21"/>
    </row>
    <row r="107" spans="1:3" x14ac:dyDescent="0.2">
      <c r="A107" s="21"/>
      <c r="B107" s="21"/>
      <c r="C107" s="21"/>
    </row>
    <row r="108" spans="1:3" x14ac:dyDescent="0.2">
      <c r="A108" s="21"/>
      <c r="B108" s="21"/>
      <c r="C108" s="21"/>
    </row>
    <row r="109" spans="1:3" x14ac:dyDescent="0.2">
      <c r="A109" s="21"/>
      <c r="B109" s="21"/>
      <c r="C109" s="21"/>
    </row>
    <row r="110" spans="1:3" x14ac:dyDescent="0.2">
      <c r="A110" s="21"/>
      <c r="B110" s="21"/>
      <c r="C110" s="21"/>
    </row>
    <row r="111" spans="1:3" x14ac:dyDescent="0.2">
      <c r="A111" s="21"/>
      <c r="B111" s="21"/>
      <c r="C111" s="21"/>
    </row>
    <row r="112" spans="1:3" x14ac:dyDescent="0.2">
      <c r="A112" s="21"/>
      <c r="B112" s="21"/>
      <c r="C112" s="21"/>
    </row>
    <row r="113" spans="1:3" x14ac:dyDescent="0.2">
      <c r="A113" s="21"/>
      <c r="B113" s="21"/>
      <c r="C113" s="21"/>
    </row>
    <row r="114" spans="1:3" x14ac:dyDescent="0.2">
      <c r="A114" s="21"/>
      <c r="B114" s="21"/>
      <c r="C114" s="21"/>
    </row>
    <row r="115" spans="1:3" x14ac:dyDescent="0.2">
      <c r="A115" s="21"/>
      <c r="B115" s="21"/>
      <c r="C115" s="21"/>
    </row>
    <row r="116" spans="1:3" x14ac:dyDescent="0.2">
      <c r="A116" s="21"/>
      <c r="B116" s="21"/>
      <c r="C116" s="21"/>
    </row>
    <row r="117" spans="1:3" x14ac:dyDescent="0.2">
      <c r="A117" s="21"/>
      <c r="B117" s="21"/>
      <c r="C117" s="21"/>
    </row>
    <row r="118" spans="1:3" x14ac:dyDescent="0.2">
      <c r="A118" s="21"/>
      <c r="B118" s="21"/>
      <c r="C118" s="21"/>
    </row>
    <row r="119" spans="1:3" x14ac:dyDescent="0.2">
      <c r="A119" s="21"/>
      <c r="B119" s="21"/>
      <c r="C119" s="21"/>
    </row>
    <row r="120" spans="1:3" x14ac:dyDescent="0.2">
      <c r="A120" s="21"/>
      <c r="B120" s="21"/>
      <c r="C120" s="21"/>
    </row>
    <row r="121" spans="1:3" x14ac:dyDescent="0.2">
      <c r="A121" s="21"/>
      <c r="B121" s="21"/>
      <c r="C121" s="21"/>
    </row>
    <row r="122" spans="1:3" x14ac:dyDescent="0.2">
      <c r="A122" s="21"/>
      <c r="B122" s="21"/>
      <c r="C122" s="21"/>
    </row>
    <row r="123" spans="1:3" x14ac:dyDescent="0.2">
      <c r="A123" s="21"/>
      <c r="B123" s="21"/>
      <c r="C123" s="21"/>
    </row>
    <row r="124" spans="1:3" x14ac:dyDescent="0.2">
      <c r="A124" s="21"/>
      <c r="B124" s="21"/>
      <c r="C124" s="21"/>
    </row>
    <row r="125" spans="1:3" x14ac:dyDescent="0.2">
      <c r="A125" s="21"/>
      <c r="B125" s="21"/>
      <c r="C125" s="21"/>
    </row>
    <row r="126" spans="1:3" x14ac:dyDescent="0.2">
      <c r="A126" s="21"/>
      <c r="B126" s="21"/>
      <c r="C126" s="21"/>
    </row>
    <row r="127" spans="1:3" x14ac:dyDescent="0.2">
      <c r="A127" s="21"/>
      <c r="B127" s="21"/>
      <c r="C127" s="21"/>
    </row>
    <row r="128" spans="1:3" x14ac:dyDescent="0.2">
      <c r="A128" s="21"/>
      <c r="B128" s="21"/>
      <c r="C128" s="21"/>
    </row>
    <row r="129" spans="1:3" x14ac:dyDescent="0.2">
      <c r="A129" s="21"/>
      <c r="B129" s="21"/>
      <c r="C129" s="21"/>
    </row>
    <row r="130" spans="1:3" x14ac:dyDescent="0.2">
      <c r="A130" s="21"/>
      <c r="B130" s="21"/>
      <c r="C130" s="21"/>
    </row>
    <row r="131" spans="1:3" x14ac:dyDescent="0.2">
      <c r="A131" s="21"/>
      <c r="B131" s="21"/>
      <c r="C131" s="21"/>
    </row>
    <row r="132" spans="1:3" x14ac:dyDescent="0.2">
      <c r="A132" s="21"/>
      <c r="B132" s="21"/>
      <c r="C132" s="21"/>
    </row>
    <row r="133" spans="1:3" x14ac:dyDescent="0.2">
      <c r="A133" s="21"/>
      <c r="B133" s="21"/>
      <c r="C133" s="21"/>
    </row>
    <row r="134" spans="1:3" x14ac:dyDescent="0.2">
      <c r="A134" s="21"/>
      <c r="B134" s="21"/>
      <c r="C134" s="21"/>
    </row>
    <row r="135" spans="1:3" x14ac:dyDescent="0.2">
      <c r="A135" s="21"/>
      <c r="B135" s="21"/>
      <c r="C135" s="21"/>
    </row>
    <row r="136" spans="1:3" x14ac:dyDescent="0.2">
      <c r="A136" s="21"/>
      <c r="B136" s="21"/>
      <c r="C136" s="21"/>
    </row>
    <row r="137" spans="1:3" x14ac:dyDescent="0.2">
      <c r="A137" s="21"/>
      <c r="B137" s="21"/>
      <c r="C137" s="21"/>
    </row>
    <row r="138" spans="1:3" x14ac:dyDescent="0.2">
      <c r="A138" s="21"/>
      <c r="B138" s="21"/>
      <c r="C138" s="21"/>
    </row>
    <row r="139" spans="1:3" x14ac:dyDescent="0.2">
      <c r="A139" s="21"/>
      <c r="B139" s="21"/>
      <c r="C139" s="21"/>
    </row>
    <row r="140" spans="1:3" x14ac:dyDescent="0.2">
      <c r="A140" s="21"/>
      <c r="B140" s="21"/>
      <c r="C140" s="21"/>
    </row>
    <row r="141" spans="1:3" x14ac:dyDescent="0.2">
      <c r="A141" s="21"/>
      <c r="B141" s="21"/>
      <c r="C141" s="21"/>
    </row>
    <row r="142" spans="1:3" x14ac:dyDescent="0.2">
      <c r="A142" s="21"/>
      <c r="B142" s="21"/>
      <c r="C142" s="21"/>
    </row>
    <row r="143" spans="1:3" x14ac:dyDescent="0.2">
      <c r="A143" s="21"/>
      <c r="B143" s="21"/>
      <c r="C143" s="21"/>
    </row>
    <row r="144" spans="1:3" x14ac:dyDescent="0.2">
      <c r="A144" s="21"/>
      <c r="B144" s="21"/>
      <c r="C144" s="21"/>
    </row>
    <row r="145" spans="1:3" x14ac:dyDescent="0.2">
      <c r="A145" s="21"/>
      <c r="B145" s="21"/>
      <c r="C145" s="21"/>
    </row>
    <row r="146" spans="1:3" x14ac:dyDescent="0.2">
      <c r="A146" s="21"/>
      <c r="B146" s="21"/>
      <c r="C146" s="21"/>
    </row>
    <row r="147" spans="1:3" x14ac:dyDescent="0.2">
      <c r="A147" s="21"/>
      <c r="B147" s="21"/>
      <c r="C147" s="21"/>
    </row>
    <row r="148" spans="1:3" x14ac:dyDescent="0.2">
      <c r="A148" s="21"/>
      <c r="B148" s="21"/>
      <c r="C148" s="21"/>
    </row>
    <row r="149" spans="1:3" x14ac:dyDescent="0.2">
      <c r="A149" s="21"/>
      <c r="B149" s="21"/>
      <c r="C149" s="21"/>
    </row>
    <row r="150" spans="1:3" x14ac:dyDescent="0.2">
      <c r="A150" s="21"/>
      <c r="B150" s="21"/>
      <c r="C150" s="21"/>
    </row>
    <row r="151" spans="1:3" x14ac:dyDescent="0.2">
      <c r="A151" s="21"/>
      <c r="B151" s="21"/>
      <c r="C151" s="21"/>
    </row>
    <row r="152" spans="1:3" x14ac:dyDescent="0.2">
      <c r="A152" s="21"/>
      <c r="B152" s="21"/>
      <c r="C152" s="21"/>
    </row>
    <row r="153" spans="1:3" x14ac:dyDescent="0.2">
      <c r="A153" s="21"/>
      <c r="B153" s="21"/>
      <c r="C153" s="21"/>
    </row>
    <row r="154" spans="1:3" x14ac:dyDescent="0.2">
      <c r="A154" s="21"/>
      <c r="B154" s="21"/>
      <c r="C154" s="21"/>
    </row>
    <row r="155" spans="1:3" x14ac:dyDescent="0.2">
      <c r="A155" s="21"/>
      <c r="B155" s="21"/>
      <c r="C155" s="21"/>
    </row>
    <row r="156" spans="1:3" x14ac:dyDescent="0.2">
      <c r="A156" s="21"/>
      <c r="B156" s="21"/>
      <c r="C156" s="21"/>
    </row>
    <row r="157" spans="1:3" x14ac:dyDescent="0.2">
      <c r="A157" s="21"/>
      <c r="B157" s="21"/>
      <c r="C157" s="21"/>
    </row>
    <row r="158" spans="1:3" x14ac:dyDescent="0.2">
      <c r="A158" s="21"/>
      <c r="B158" s="21"/>
      <c r="C158" s="21"/>
    </row>
    <row r="159" spans="1:3" x14ac:dyDescent="0.2">
      <c r="A159" s="21"/>
      <c r="B159" s="21"/>
      <c r="C159" s="21"/>
    </row>
    <row r="160" spans="1:3" x14ac:dyDescent="0.2">
      <c r="A160" s="21"/>
      <c r="B160" s="21"/>
      <c r="C160" s="21"/>
    </row>
    <row r="161" spans="1:3" x14ac:dyDescent="0.2">
      <c r="A161" s="21"/>
      <c r="B161" s="21"/>
      <c r="C161" s="21"/>
    </row>
    <row r="162" spans="1:3" x14ac:dyDescent="0.2">
      <c r="A162" s="21"/>
      <c r="B162" s="21"/>
      <c r="C162" s="21"/>
    </row>
    <row r="163" spans="1:3" x14ac:dyDescent="0.2">
      <c r="A163" s="21"/>
      <c r="B163" s="21"/>
      <c r="C163" s="21"/>
    </row>
    <row r="164" spans="1:3" x14ac:dyDescent="0.2">
      <c r="A164" s="21"/>
      <c r="B164" s="21"/>
      <c r="C164" s="21"/>
    </row>
    <row r="165" spans="1:3" x14ac:dyDescent="0.2">
      <c r="A165" s="21"/>
      <c r="B165" s="21"/>
      <c r="C165" s="21"/>
    </row>
    <row r="166" spans="1:3" x14ac:dyDescent="0.2">
      <c r="A166" s="21"/>
      <c r="B166" s="21"/>
      <c r="C166" s="21"/>
    </row>
    <row r="167" spans="1:3" x14ac:dyDescent="0.2">
      <c r="A167" s="21"/>
      <c r="B167" s="21"/>
      <c r="C167" s="21"/>
    </row>
    <row r="168" spans="1:3" x14ac:dyDescent="0.2">
      <c r="A168" s="21"/>
      <c r="B168" s="21"/>
      <c r="C168" s="21"/>
    </row>
    <row r="169" spans="1:3" x14ac:dyDescent="0.2">
      <c r="A169" s="21"/>
      <c r="B169" s="21"/>
      <c r="C169" s="21"/>
    </row>
    <row r="170" spans="1:3" x14ac:dyDescent="0.2">
      <c r="A170" s="21"/>
      <c r="B170" s="21"/>
      <c r="C170" s="21"/>
    </row>
    <row r="171" spans="1:3" x14ac:dyDescent="0.2">
      <c r="A171" s="21"/>
      <c r="B171" s="21"/>
      <c r="C171" s="21"/>
    </row>
    <row r="172" spans="1:3" x14ac:dyDescent="0.2">
      <c r="A172" s="21"/>
      <c r="B172" s="21"/>
      <c r="C172" s="21"/>
    </row>
    <row r="173" spans="1:3" x14ac:dyDescent="0.2">
      <c r="A173" s="21"/>
      <c r="B173" s="21"/>
      <c r="C173" s="21"/>
    </row>
    <row r="174" spans="1:3" x14ac:dyDescent="0.2">
      <c r="A174" s="21"/>
      <c r="B174" s="21"/>
      <c r="C174" s="21"/>
    </row>
    <row r="175" spans="1:3" x14ac:dyDescent="0.2">
      <c r="A175" s="21"/>
      <c r="B175" s="21"/>
      <c r="C175" s="21"/>
    </row>
    <row r="176" spans="1:3" x14ac:dyDescent="0.2">
      <c r="A176" s="21"/>
      <c r="B176" s="21"/>
      <c r="C176" s="21"/>
    </row>
    <row r="177" spans="1:3" x14ac:dyDescent="0.2">
      <c r="A177" s="21"/>
      <c r="B177" s="21"/>
      <c r="C177" s="21"/>
    </row>
    <row r="178" spans="1:3" x14ac:dyDescent="0.2">
      <c r="A178" s="21"/>
      <c r="B178" s="21"/>
      <c r="C178" s="21"/>
    </row>
    <row r="179" spans="1:3" x14ac:dyDescent="0.2">
      <c r="A179" s="21"/>
      <c r="B179" s="21"/>
      <c r="C179" s="21"/>
    </row>
    <row r="180" spans="1:3" x14ac:dyDescent="0.2">
      <c r="A180" s="21"/>
      <c r="B180" s="21"/>
      <c r="C180" s="21"/>
    </row>
    <row r="181" spans="1:3" x14ac:dyDescent="0.2">
      <c r="A181" s="21"/>
      <c r="B181" s="21"/>
      <c r="C181" s="21"/>
    </row>
    <row r="182" spans="1:3" x14ac:dyDescent="0.2">
      <c r="A182" s="21"/>
      <c r="B182" s="21"/>
      <c r="C182" s="21"/>
    </row>
    <row r="183" spans="1:3" x14ac:dyDescent="0.2">
      <c r="A183" s="21"/>
      <c r="B183" s="21"/>
      <c r="C183" s="21"/>
    </row>
    <row r="184" spans="1:3" x14ac:dyDescent="0.2">
      <c r="A184" s="21"/>
      <c r="B184" s="21"/>
      <c r="C184" s="21"/>
    </row>
    <row r="185" spans="1:3" x14ac:dyDescent="0.2">
      <c r="A185" s="21"/>
      <c r="B185" s="21"/>
      <c r="C185" s="21"/>
    </row>
    <row r="186" spans="1:3" x14ac:dyDescent="0.2">
      <c r="A186" s="21"/>
      <c r="B186" s="21"/>
      <c r="C186" s="21"/>
    </row>
    <row r="187" spans="1:3" x14ac:dyDescent="0.2">
      <c r="A187" s="21"/>
      <c r="B187" s="21"/>
      <c r="C187" s="21"/>
    </row>
    <row r="188" spans="1:3" x14ac:dyDescent="0.2">
      <c r="A188" s="21"/>
      <c r="B188" s="21"/>
      <c r="C188" s="21"/>
    </row>
    <row r="189" spans="1:3" x14ac:dyDescent="0.2">
      <c r="A189" s="21"/>
      <c r="B189" s="21"/>
      <c r="C189" s="21"/>
    </row>
    <row r="190" spans="1:3" x14ac:dyDescent="0.2">
      <c r="A190" s="21"/>
      <c r="B190" s="21"/>
      <c r="C190" s="21"/>
    </row>
    <row r="191" spans="1:3" x14ac:dyDescent="0.2">
      <c r="A191" s="21"/>
      <c r="B191" s="21"/>
      <c r="C191" s="21"/>
    </row>
    <row r="192" spans="1:3" x14ac:dyDescent="0.2">
      <c r="A192" s="21"/>
      <c r="B192" s="21"/>
      <c r="C192" s="21"/>
    </row>
    <row r="193" spans="1:3" x14ac:dyDescent="0.2">
      <c r="A193" s="21"/>
      <c r="B193" s="21"/>
      <c r="C193" s="21"/>
    </row>
    <row r="194" spans="1:3" x14ac:dyDescent="0.2">
      <c r="A194" s="21"/>
      <c r="B194" s="21"/>
      <c r="C194" s="21"/>
    </row>
    <row r="195" spans="1:3" x14ac:dyDescent="0.2">
      <c r="A195" s="21"/>
      <c r="B195" s="21"/>
      <c r="C195" s="21"/>
    </row>
    <row r="196" spans="1:3" x14ac:dyDescent="0.2">
      <c r="A196" s="21"/>
      <c r="B196" s="21"/>
      <c r="C196" s="21"/>
    </row>
    <row r="197" spans="1:3" x14ac:dyDescent="0.2">
      <c r="A197" s="21"/>
      <c r="B197" s="21"/>
      <c r="C197" s="21"/>
    </row>
    <row r="198" spans="1:3" x14ac:dyDescent="0.2">
      <c r="A198" s="21"/>
      <c r="B198" s="21"/>
      <c r="C198" s="21"/>
    </row>
  </sheetData>
  <mergeCells count="7">
    <mergeCell ref="E3:F3"/>
    <mergeCell ref="A4:A5"/>
    <mergeCell ref="B4:B5"/>
    <mergeCell ref="C4:C5"/>
    <mergeCell ref="D4:D5"/>
    <mergeCell ref="E4:E5"/>
    <mergeCell ref="F4:F5"/>
  </mergeCells>
  <printOptions horizontalCentered="1" verticalCentered="1"/>
  <pageMargins left="0" right="0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J29"/>
  <sheetViews>
    <sheetView zoomScaleNormal="100" workbookViewId="0">
      <selection activeCell="L22" sqref="L22"/>
    </sheetView>
  </sheetViews>
  <sheetFormatPr defaultRowHeight="12.75" x14ac:dyDescent="0.2"/>
  <cols>
    <col min="1" max="1" width="9.140625" customWidth="1"/>
    <col min="2" max="2" width="88.7109375" customWidth="1"/>
    <col min="3" max="3" width="0.28515625" hidden="1" customWidth="1"/>
    <col min="4" max="8" width="0" hidden="1" customWidth="1"/>
    <col min="9" max="9" width="7.42578125" hidden="1" customWidth="1"/>
    <col min="10" max="10" width="1" hidden="1" customWidth="1"/>
  </cols>
  <sheetData>
    <row r="20" spans="1:10" x14ac:dyDescent="0.2">
      <c r="F20" s="1"/>
      <c r="G20" s="1"/>
      <c r="H20" s="1"/>
      <c r="I20" s="1"/>
    </row>
    <row r="23" spans="1:10" ht="20.25" x14ac:dyDescent="0.3">
      <c r="B23" s="2" t="s">
        <v>140</v>
      </c>
    </row>
    <row r="24" spans="1:10" ht="20.25" x14ac:dyDescent="0.3">
      <c r="B24" s="2" t="s">
        <v>141</v>
      </c>
    </row>
    <row r="29" spans="1:10" ht="31.5" customHeight="1" x14ac:dyDescent="0.2">
      <c r="A29" s="498"/>
      <c r="B29" s="498"/>
      <c r="C29" s="117"/>
      <c r="D29" s="117"/>
      <c r="E29" s="117"/>
      <c r="F29" s="117"/>
      <c r="G29" s="117"/>
      <c r="H29" s="117"/>
      <c r="I29" s="117"/>
      <c r="J29" s="117"/>
    </row>
  </sheetData>
  <mergeCells count="1">
    <mergeCell ref="A29:B29"/>
  </mergeCells>
  <printOptions horizontalCentered="1" verticalCentered="1"/>
  <pageMargins left="0.02" right="7.874015748031496E-2" top="0.19685039370078741" bottom="2.3622047244094491" header="0.51181102362204722" footer="0.51181102362204722"/>
  <pageSetup paperSize="9" scale="87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D23" sqref="D23"/>
    </sheetView>
  </sheetViews>
  <sheetFormatPr defaultColWidth="15.85546875" defaultRowHeight="12.75" x14ac:dyDescent="0.2"/>
  <cols>
    <col min="1" max="1" width="19.140625" style="120" customWidth="1"/>
    <col min="2" max="4" width="19.85546875" style="120" customWidth="1"/>
    <col min="5" max="16384" width="15.85546875" style="120"/>
  </cols>
  <sheetData>
    <row r="1" spans="1:5" ht="17.25" customHeight="1" x14ac:dyDescent="0.2">
      <c r="A1" s="118" t="s">
        <v>142</v>
      </c>
      <c r="B1" s="119"/>
      <c r="C1" s="119"/>
      <c r="D1" s="119"/>
      <c r="E1" s="120" t="s">
        <v>143</v>
      </c>
    </row>
    <row r="2" spans="1:5" ht="17.25" customHeight="1" x14ac:dyDescent="0.2">
      <c r="A2" s="118" t="s">
        <v>267</v>
      </c>
      <c r="B2" s="119"/>
      <c r="C2" s="119"/>
      <c r="D2" s="119"/>
    </row>
    <row r="3" spans="1:5" x14ac:dyDescent="0.2">
      <c r="A3" s="119"/>
      <c r="B3" s="119"/>
      <c r="C3" s="119"/>
      <c r="D3" s="119"/>
    </row>
    <row r="4" spans="1:5" ht="15" customHeight="1" x14ac:dyDescent="0.2">
      <c r="A4" s="121"/>
      <c r="B4" s="499" t="s">
        <v>144</v>
      </c>
      <c r="C4" s="499"/>
      <c r="D4" s="499"/>
    </row>
    <row r="5" spans="1:5" ht="27.75" customHeight="1" x14ac:dyDescent="0.2">
      <c r="A5" s="122" t="s">
        <v>145</v>
      </c>
      <c r="B5" s="123" t="s">
        <v>146</v>
      </c>
      <c r="C5" s="123" t="s">
        <v>147</v>
      </c>
      <c r="D5" s="124" t="s">
        <v>14</v>
      </c>
    </row>
    <row r="6" spans="1:5" ht="7.5" customHeight="1" x14ac:dyDescent="0.2">
      <c r="A6" s="125"/>
      <c r="B6" s="125"/>
      <c r="C6" s="125"/>
      <c r="D6" s="125"/>
    </row>
    <row r="7" spans="1:5" x14ac:dyDescent="0.2">
      <c r="A7" s="126">
        <v>2005</v>
      </c>
      <c r="B7" s="125">
        <v>33</v>
      </c>
      <c r="C7" s="125">
        <v>45</v>
      </c>
      <c r="D7" s="125">
        <v>78</v>
      </c>
    </row>
    <row r="8" spans="1:5" x14ac:dyDescent="0.2">
      <c r="A8" s="126">
        <v>2006</v>
      </c>
      <c r="B8" s="125">
        <v>24</v>
      </c>
      <c r="C8" s="125">
        <v>68</v>
      </c>
      <c r="D8" s="125">
        <v>92</v>
      </c>
    </row>
    <row r="9" spans="1:5" x14ac:dyDescent="0.2">
      <c r="A9" s="126">
        <v>2007</v>
      </c>
      <c r="B9" s="125">
        <v>27</v>
      </c>
      <c r="C9" s="125">
        <v>55</v>
      </c>
      <c r="D9" s="125">
        <v>82</v>
      </c>
    </row>
    <row r="10" spans="1:5" x14ac:dyDescent="0.2">
      <c r="A10" s="126">
        <v>2008</v>
      </c>
      <c r="B10" s="125">
        <v>28</v>
      </c>
      <c r="C10" s="125">
        <v>26</v>
      </c>
      <c r="D10" s="125">
        <v>54</v>
      </c>
    </row>
    <row r="11" spans="1:5" x14ac:dyDescent="0.2">
      <c r="A11" s="126">
        <v>2009</v>
      </c>
      <c r="B11" s="125">
        <v>28</v>
      </c>
      <c r="C11" s="125">
        <v>27</v>
      </c>
      <c r="D11" s="125">
        <v>55</v>
      </c>
    </row>
    <row r="12" spans="1:5" x14ac:dyDescent="0.2">
      <c r="A12" s="126">
        <v>2010</v>
      </c>
      <c r="B12" s="125">
        <v>19</v>
      </c>
      <c r="C12" s="125">
        <v>39</v>
      </c>
      <c r="D12" s="125">
        <v>58</v>
      </c>
    </row>
    <row r="13" spans="1:5" x14ac:dyDescent="0.2">
      <c r="A13" s="126">
        <v>2011</v>
      </c>
      <c r="B13" s="125">
        <v>21</v>
      </c>
      <c r="C13" s="125">
        <v>33</v>
      </c>
      <c r="D13" s="125">
        <v>54</v>
      </c>
    </row>
    <row r="14" spans="1:5" x14ac:dyDescent="0.2">
      <c r="A14" s="126">
        <v>2012</v>
      </c>
      <c r="B14" s="125">
        <v>28</v>
      </c>
      <c r="C14" s="125">
        <v>31</v>
      </c>
      <c r="D14" s="125">
        <v>59</v>
      </c>
    </row>
    <row r="15" spans="1:5" x14ac:dyDescent="0.2">
      <c r="A15" s="126">
        <v>2013</v>
      </c>
      <c r="B15" s="125">
        <v>29</v>
      </c>
      <c r="C15" s="125">
        <v>56</v>
      </c>
      <c r="D15" s="125">
        <v>85</v>
      </c>
    </row>
    <row r="16" spans="1:5" x14ac:dyDescent="0.2">
      <c r="A16" s="244">
        <v>2014</v>
      </c>
      <c r="B16" s="122">
        <v>22</v>
      </c>
      <c r="C16" s="122">
        <v>47</v>
      </c>
      <c r="D16" s="122">
        <v>69</v>
      </c>
    </row>
    <row r="17" spans="1:1" x14ac:dyDescent="0.2">
      <c r="A17" s="127" t="s">
        <v>148</v>
      </c>
    </row>
    <row r="18" spans="1:1" x14ac:dyDescent="0.2">
      <c r="A18" s="127"/>
    </row>
  </sheetData>
  <mergeCells count="1">
    <mergeCell ref="B4:D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activeCell="G17" sqref="G17"/>
    </sheetView>
  </sheetViews>
  <sheetFormatPr defaultColWidth="15.85546875" defaultRowHeight="12.75" x14ac:dyDescent="0.2"/>
  <cols>
    <col min="1" max="1" width="19.140625" style="120" customWidth="1"/>
    <col min="2" max="4" width="19.85546875" style="120" customWidth="1"/>
    <col min="5" max="16384" width="15.85546875" style="120"/>
  </cols>
  <sheetData>
    <row r="1" spans="1:5" ht="12.75" customHeight="1" x14ac:dyDescent="0.2">
      <c r="A1" s="118" t="s">
        <v>149</v>
      </c>
      <c r="B1" s="119"/>
      <c r="C1" s="119"/>
      <c r="D1" s="119"/>
      <c r="E1" s="120" t="s">
        <v>143</v>
      </c>
    </row>
    <row r="2" spans="1:5" ht="12.75" customHeight="1" x14ac:dyDescent="0.2">
      <c r="A2" s="118" t="s">
        <v>268</v>
      </c>
      <c r="B2" s="119"/>
      <c r="C2" s="119"/>
      <c r="D2" s="119"/>
    </row>
    <row r="3" spans="1:5" x14ac:dyDescent="0.2">
      <c r="A3" s="119"/>
      <c r="B3" s="119"/>
      <c r="C3" s="119"/>
      <c r="D3" s="119"/>
    </row>
    <row r="4" spans="1:5" x14ac:dyDescent="0.2">
      <c r="A4" s="121"/>
      <c r="B4" s="499" t="s">
        <v>150</v>
      </c>
      <c r="C4" s="499"/>
      <c r="D4" s="499"/>
    </row>
    <row r="5" spans="1:5" ht="24" x14ac:dyDescent="0.2">
      <c r="A5" s="122" t="s">
        <v>145</v>
      </c>
      <c r="B5" s="123" t="s">
        <v>151</v>
      </c>
      <c r="C5" s="123" t="s">
        <v>147</v>
      </c>
      <c r="D5" s="124" t="s">
        <v>14</v>
      </c>
    </row>
    <row r="6" spans="1:5" x14ac:dyDescent="0.2">
      <c r="A6" s="125"/>
      <c r="B6" s="125"/>
      <c r="C6" s="125"/>
      <c r="D6" s="125"/>
    </row>
    <row r="7" spans="1:5" x14ac:dyDescent="0.2">
      <c r="A7" s="126">
        <v>2005</v>
      </c>
      <c r="B7" s="125">
        <v>25</v>
      </c>
      <c r="C7" s="125">
        <v>21</v>
      </c>
      <c r="D7" s="125">
        <v>46</v>
      </c>
    </row>
    <row r="8" spans="1:5" x14ac:dyDescent="0.2">
      <c r="A8" s="126">
        <v>2006</v>
      </c>
      <c r="B8" s="125">
        <v>29</v>
      </c>
      <c r="C8" s="125">
        <v>18</v>
      </c>
      <c r="D8" s="125">
        <v>47</v>
      </c>
    </row>
    <row r="9" spans="1:5" x14ac:dyDescent="0.2">
      <c r="A9" s="126">
        <v>2007</v>
      </c>
      <c r="B9" s="125">
        <v>23</v>
      </c>
      <c r="C9" s="125">
        <v>21</v>
      </c>
      <c r="D9" s="125">
        <v>44</v>
      </c>
    </row>
    <row r="10" spans="1:5" x14ac:dyDescent="0.2">
      <c r="A10" s="126">
        <v>2008</v>
      </c>
      <c r="B10" s="125">
        <v>24</v>
      </c>
      <c r="C10" s="125">
        <v>17</v>
      </c>
      <c r="D10" s="125">
        <v>41</v>
      </c>
    </row>
    <row r="11" spans="1:5" x14ac:dyDescent="0.2">
      <c r="A11" s="126">
        <v>2009</v>
      </c>
      <c r="B11" s="125">
        <v>34</v>
      </c>
      <c r="C11" s="125">
        <v>15</v>
      </c>
      <c r="D11" s="125">
        <v>49</v>
      </c>
    </row>
    <row r="12" spans="1:5" x14ac:dyDescent="0.2">
      <c r="A12" s="126">
        <v>2010</v>
      </c>
      <c r="B12" s="125">
        <v>18</v>
      </c>
      <c r="C12" s="125">
        <v>16</v>
      </c>
      <c r="D12" s="125">
        <v>34</v>
      </c>
    </row>
    <row r="13" spans="1:5" x14ac:dyDescent="0.2">
      <c r="A13" s="126">
        <v>2011</v>
      </c>
      <c r="B13" s="125">
        <v>17</v>
      </c>
      <c r="C13" s="125">
        <v>24</v>
      </c>
      <c r="D13" s="125">
        <v>41</v>
      </c>
    </row>
    <row r="14" spans="1:5" x14ac:dyDescent="0.2">
      <c r="A14" s="126">
        <v>2012</v>
      </c>
      <c r="B14" s="125">
        <v>24</v>
      </c>
      <c r="C14" s="125">
        <v>12</v>
      </c>
      <c r="D14" s="125">
        <v>36</v>
      </c>
    </row>
    <row r="15" spans="1:5" x14ac:dyDescent="0.2">
      <c r="A15" s="126">
        <v>2013</v>
      </c>
      <c r="B15" s="125">
        <v>27</v>
      </c>
      <c r="C15" s="125">
        <v>25</v>
      </c>
      <c r="D15" s="125">
        <v>52</v>
      </c>
    </row>
    <row r="16" spans="1:5" x14ac:dyDescent="0.2">
      <c r="A16" s="244">
        <v>2014</v>
      </c>
      <c r="B16" s="122">
        <v>20</v>
      </c>
      <c r="C16" s="122">
        <v>29</v>
      </c>
      <c r="D16" s="122">
        <v>49</v>
      </c>
    </row>
    <row r="17" spans="1:1" x14ac:dyDescent="0.2">
      <c r="A17" s="127"/>
    </row>
  </sheetData>
  <mergeCells count="1">
    <mergeCell ref="B4:D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zoomScaleNormal="100" workbookViewId="0">
      <selection activeCell="A19" sqref="A19"/>
    </sheetView>
  </sheetViews>
  <sheetFormatPr defaultRowHeight="12.75" x14ac:dyDescent="0.2"/>
  <cols>
    <col min="1" max="1" width="123.7109375" customWidth="1"/>
    <col min="2" max="2" width="6.42578125" customWidth="1"/>
  </cols>
  <sheetData>
    <row r="2" spans="1:2" ht="23.25" x14ac:dyDescent="0.35">
      <c r="A2" s="477" t="s">
        <v>248</v>
      </c>
      <c r="B2" s="477"/>
    </row>
    <row r="6" spans="1:2" ht="14.25" x14ac:dyDescent="0.2">
      <c r="A6" s="234" t="s">
        <v>0</v>
      </c>
    </row>
    <row r="7" spans="1:2" ht="8.25" customHeight="1" x14ac:dyDescent="0.2">
      <c r="A7" s="234"/>
    </row>
    <row r="8" spans="1:2" ht="14.25" x14ac:dyDescent="0.2">
      <c r="A8" s="234" t="s">
        <v>249</v>
      </c>
    </row>
    <row r="9" spans="1:2" ht="9" customHeight="1" x14ac:dyDescent="0.2">
      <c r="A9" s="234"/>
    </row>
    <row r="10" spans="1:2" ht="14.25" x14ac:dyDescent="0.2">
      <c r="A10" s="234" t="s">
        <v>285</v>
      </c>
    </row>
    <row r="11" spans="1:2" ht="8.25" customHeight="1" x14ac:dyDescent="0.2">
      <c r="A11" s="235"/>
    </row>
    <row r="12" spans="1:2" ht="14.25" x14ac:dyDescent="0.2">
      <c r="A12" s="234"/>
    </row>
    <row r="33" spans="1:11" ht="17.25" customHeight="1" x14ac:dyDescent="0.2">
      <c r="B33" s="233"/>
      <c r="C33" s="233"/>
      <c r="D33" s="233"/>
      <c r="E33" s="233"/>
      <c r="F33" s="233"/>
      <c r="G33" s="233"/>
      <c r="H33" s="233"/>
      <c r="I33" s="233"/>
      <c r="J33" s="233"/>
      <c r="K33" s="233"/>
    </row>
    <row r="36" spans="1:11" x14ac:dyDescent="0.2">
      <c r="A36" s="236" t="s">
        <v>278</v>
      </c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selection activeCell="L22" sqref="L22"/>
    </sheetView>
  </sheetViews>
  <sheetFormatPr defaultColWidth="15.85546875" defaultRowHeight="12.75" x14ac:dyDescent="0.2"/>
  <cols>
    <col min="1" max="1" width="16.5703125" style="120" customWidth="1"/>
    <col min="2" max="9" width="11.140625" style="120" customWidth="1"/>
    <col min="10" max="16384" width="15.85546875" style="120"/>
  </cols>
  <sheetData>
    <row r="1" spans="1:9" ht="17.25" customHeight="1" x14ac:dyDescent="0.2">
      <c r="A1" s="118" t="s">
        <v>269</v>
      </c>
      <c r="B1" s="119"/>
      <c r="C1" s="119"/>
      <c r="D1" s="119"/>
      <c r="E1" s="119"/>
      <c r="F1" s="119"/>
      <c r="G1" s="119"/>
      <c r="H1" s="119"/>
      <c r="I1" s="119"/>
    </row>
    <row r="2" spans="1:9" x14ac:dyDescent="0.2">
      <c r="A2" s="119"/>
      <c r="B2" s="119"/>
      <c r="C2" s="119"/>
      <c r="D2" s="119"/>
      <c r="E2" s="119"/>
      <c r="F2" s="119"/>
      <c r="G2" s="119"/>
      <c r="H2" s="119"/>
      <c r="I2" s="119"/>
    </row>
    <row r="3" spans="1:9" ht="15" customHeight="1" x14ac:dyDescent="0.2">
      <c r="A3" s="121" t="s">
        <v>145</v>
      </c>
      <c r="B3" s="128" t="s">
        <v>17</v>
      </c>
      <c r="C3" s="128"/>
      <c r="D3" s="128"/>
      <c r="E3" s="128"/>
      <c r="F3" s="128"/>
      <c r="G3" s="128"/>
      <c r="H3" s="128"/>
      <c r="I3" s="121"/>
    </row>
    <row r="4" spans="1:9" ht="27.75" customHeight="1" x14ac:dyDescent="0.2">
      <c r="A4" s="122" t="s">
        <v>152</v>
      </c>
      <c r="B4" s="124" t="s">
        <v>153</v>
      </c>
      <c r="C4" s="124" t="s">
        <v>154</v>
      </c>
      <c r="D4" s="124" t="s">
        <v>155</v>
      </c>
      <c r="E4" s="124" t="s">
        <v>156</v>
      </c>
      <c r="F4" s="124" t="s">
        <v>157</v>
      </c>
      <c r="G4" s="124" t="s">
        <v>158</v>
      </c>
      <c r="H4" s="124" t="s">
        <v>159</v>
      </c>
      <c r="I4" s="124" t="s">
        <v>14</v>
      </c>
    </row>
    <row r="5" spans="1:9" ht="7.5" customHeight="1" x14ac:dyDescent="0.2">
      <c r="A5" s="119"/>
      <c r="B5" s="119"/>
      <c r="C5" s="119"/>
      <c r="D5" s="119"/>
      <c r="E5" s="119"/>
      <c r="F5" s="119"/>
      <c r="G5" s="119"/>
      <c r="H5" s="119"/>
      <c r="I5" s="119"/>
    </row>
    <row r="6" spans="1:9" x14ac:dyDescent="0.2">
      <c r="A6" s="129">
        <v>2005</v>
      </c>
      <c r="B6" s="119">
        <v>0</v>
      </c>
      <c r="C6" s="119">
        <v>1</v>
      </c>
      <c r="D6" s="119">
        <v>17</v>
      </c>
      <c r="E6" s="119">
        <v>14</v>
      </c>
      <c r="F6" s="119">
        <v>8</v>
      </c>
      <c r="G6" s="119">
        <v>4</v>
      </c>
      <c r="H6" s="119">
        <v>2</v>
      </c>
      <c r="I6" s="119">
        <v>46</v>
      </c>
    </row>
    <row r="7" spans="1:9" x14ac:dyDescent="0.2">
      <c r="A7" s="129">
        <v>2006</v>
      </c>
      <c r="B7" s="119">
        <v>1</v>
      </c>
      <c r="C7" s="119">
        <v>8</v>
      </c>
      <c r="D7" s="119">
        <v>19</v>
      </c>
      <c r="E7" s="119">
        <v>9</v>
      </c>
      <c r="F7" s="119">
        <v>6</v>
      </c>
      <c r="G7" s="119">
        <v>2</v>
      </c>
      <c r="H7" s="119">
        <v>2</v>
      </c>
      <c r="I7" s="119">
        <v>47</v>
      </c>
    </row>
    <row r="8" spans="1:9" x14ac:dyDescent="0.2">
      <c r="A8" s="129">
        <v>2007</v>
      </c>
      <c r="B8" s="119">
        <v>4</v>
      </c>
      <c r="C8" s="119">
        <v>4</v>
      </c>
      <c r="D8" s="119">
        <v>15</v>
      </c>
      <c r="E8" s="119">
        <v>2</v>
      </c>
      <c r="F8" s="119">
        <v>9</v>
      </c>
      <c r="G8" s="119">
        <v>3</v>
      </c>
      <c r="H8" s="119">
        <v>7</v>
      </c>
      <c r="I8" s="119">
        <v>44</v>
      </c>
    </row>
    <row r="9" spans="1:9" x14ac:dyDescent="0.2">
      <c r="A9" s="129">
        <v>2008</v>
      </c>
      <c r="B9" s="119">
        <v>0</v>
      </c>
      <c r="C9" s="119">
        <v>9</v>
      </c>
      <c r="D9" s="119">
        <v>16</v>
      </c>
      <c r="E9" s="119">
        <v>3</v>
      </c>
      <c r="F9" s="119">
        <v>11</v>
      </c>
      <c r="G9" s="119">
        <v>2</v>
      </c>
      <c r="H9" s="119">
        <v>0</v>
      </c>
      <c r="I9" s="119">
        <v>41</v>
      </c>
    </row>
    <row r="10" spans="1:9" x14ac:dyDescent="0.2">
      <c r="A10" s="129">
        <v>2009</v>
      </c>
      <c r="B10" s="119">
        <v>0</v>
      </c>
      <c r="C10" s="119">
        <v>6</v>
      </c>
      <c r="D10" s="119">
        <v>29</v>
      </c>
      <c r="E10" s="119">
        <v>4</v>
      </c>
      <c r="F10" s="119">
        <v>8</v>
      </c>
      <c r="G10" s="119">
        <v>1</v>
      </c>
      <c r="H10" s="119">
        <v>1</v>
      </c>
      <c r="I10" s="119">
        <v>49</v>
      </c>
    </row>
    <row r="11" spans="1:9" x14ac:dyDescent="0.2">
      <c r="A11" s="129">
        <v>2010</v>
      </c>
      <c r="B11" s="119">
        <v>0</v>
      </c>
      <c r="C11" s="119">
        <v>5</v>
      </c>
      <c r="D11" s="119">
        <v>10</v>
      </c>
      <c r="E11" s="119">
        <v>3</v>
      </c>
      <c r="F11" s="119">
        <v>11</v>
      </c>
      <c r="G11" s="119">
        <v>4</v>
      </c>
      <c r="H11" s="119">
        <v>1</v>
      </c>
      <c r="I11" s="119">
        <v>34</v>
      </c>
    </row>
    <row r="12" spans="1:9" x14ac:dyDescent="0.2">
      <c r="A12" s="129">
        <v>2011</v>
      </c>
      <c r="B12" s="119">
        <v>0</v>
      </c>
      <c r="C12" s="125">
        <v>7</v>
      </c>
      <c r="D12" s="125">
        <v>11</v>
      </c>
      <c r="E12" s="125">
        <v>1</v>
      </c>
      <c r="F12" s="125">
        <v>16</v>
      </c>
      <c r="G12" s="125">
        <v>4</v>
      </c>
      <c r="H12" s="125">
        <v>2</v>
      </c>
      <c r="I12" s="119">
        <v>41</v>
      </c>
    </row>
    <row r="13" spans="1:9" x14ac:dyDescent="0.2">
      <c r="A13" s="129">
        <v>2012</v>
      </c>
      <c r="B13" s="119">
        <v>0</v>
      </c>
      <c r="C13" s="125">
        <v>15</v>
      </c>
      <c r="D13" s="125">
        <v>10</v>
      </c>
      <c r="E13" s="125">
        <v>2</v>
      </c>
      <c r="F13" s="125">
        <v>8</v>
      </c>
      <c r="G13" s="125">
        <v>1</v>
      </c>
      <c r="H13" s="125">
        <v>0</v>
      </c>
      <c r="I13" s="119">
        <v>36</v>
      </c>
    </row>
    <row r="14" spans="1:9" x14ac:dyDescent="0.2">
      <c r="A14" s="129">
        <v>2013</v>
      </c>
      <c r="B14" s="125">
        <v>0</v>
      </c>
      <c r="C14" s="125">
        <v>9</v>
      </c>
      <c r="D14" s="125">
        <v>19</v>
      </c>
      <c r="E14" s="125">
        <v>5</v>
      </c>
      <c r="F14" s="125">
        <v>13</v>
      </c>
      <c r="G14" s="125">
        <v>4</v>
      </c>
      <c r="H14" s="125">
        <v>2</v>
      </c>
      <c r="I14" s="125">
        <f>SUM(B14:H14)</f>
        <v>52</v>
      </c>
    </row>
    <row r="15" spans="1:9" x14ac:dyDescent="0.2">
      <c r="A15" s="129">
        <v>2014</v>
      </c>
      <c r="B15" s="119">
        <v>0</v>
      </c>
      <c r="C15" s="125">
        <v>13</v>
      </c>
      <c r="D15" s="125">
        <v>12</v>
      </c>
      <c r="E15" s="125">
        <v>7</v>
      </c>
      <c r="F15" s="125">
        <v>11</v>
      </c>
      <c r="G15" s="125">
        <v>4</v>
      </c>
      <c r="H15" s="125">
        <v>2</v>
      </c>
      <c r="I15" s="119">
        <f>SUM(B15:H15)</f>
        <v>49</v>
      </c>
    </row>
    <row r="16" spans="1:9" ht="7.5" customHeight="1" x14ac:dyDescent="0.2">
      <c r="A16" s="129"/>
      <c r="B16" s="119"/>
      <c r="C16" s="119"/>
      <c r="D16" s="119"/>
      <c r="E16" s="119"/>
      <c r="F16" s="119"/>
      <c r="G16" s="119"/>
      <c r="H16" s="119"/>
      <c r="I16" s="119"/>
    </row>
    <row r="17" spans="1:9" x14ac:dyDescent="0.2">
      <c r="A17" s="119"/>
      <c r="B17" s="500" t="s">
        <v>253</v>
      </c>
      <c r="C17" s="500"/>
      <c r="D17" s="500"/>
      <c r="E17" s="500"/>
      <c r="F17" s="500"/>
      <c r="G17" s="500"/>
      <c r="H17" s="500"/>
      <c r="I17" s="500"/>
    </row>
    <row r="18" spans="1:9" ht="7.5" customHeight="1" x14ac:dyDescent="0.2">
      <c r="A18" s="119"/>
      <c r="B18" s="130"/>
      <c r="C18" s="130"/>
      <c r="D18" s="130"/>
      <c r="E18" s="130"/>
      <c r="F18" s="130"/>
      <c r="G18" s="130"/>
      <c r="H18" s="130"/>
      <c r="I18" s="130"/>
    </row>
    <row r="19" spans="1:9" x14ac:dyDescent="0.2">
      <c r="A19" s="119" t="s">
        <v>160</v>
      </c>
      <c r="B19" s="119">
        <v>0</v>
      </c>
      <c r="C19" s="119">
        <v>7</v>
      </c>
      <c r="D19" s="119">
        <v>4</v>
      </c>
      <c r="E19" s="119">
        <v>4</v>
      </c>
      <c r="F19" s="119">
        <v>6</v>
      </c>
      <c r="G19" s="119">
        <v>2</v>
      </c>
      <c r="H19" s="119">
        <v>2</v>
      </c>
      <c r="I19" s="119">
        <f>SUM(B19:H19)</f>
        <v>25</v>
      </c>
    </row>
    <row r="20" spans="1:9" x14ac:dyDescent="0.2">
      <c r="A20" s="119" t="s">
        <v>161</v>
      </c>
      <c r="B20" s="119">
        <v>0</v>
      </c>
      <c r="C20" s="119">
        <v>6</v>
      </c>
      <c r="D20" s="119">
        <v>8</v>
      </c>
      <c r="E20" s="119">
        <v>3</v>
      </c>
      <c r="F20" s="119">
        <v>5</v>
      </c>
      <c r="G20" s="119">
        <v>2</v>
      </c>
      <c r="H20" s="119">
        <v>0</v>
      </c>
      <c r="I20" s="119">
        <f>SUM(B20:H20)</f>
        <v>24</v>
      </c>
    </row>
    <row r="21" spans="1:9" s="132" customFormat="1" x14ac:dyDescent="0.2">
      <c r="A21" s="131" t="s">
        <v>162</v>
      </c>
      <c r="B21" s="131">
        <f t="shared" ref="B21:G21" si="0">SUM(B19:B20)</f>
        <v>0</v>
      </c>
      <c r="C21" s="131">
        <f t="shared" si="0"/>
        <v>13</v>
      </c>
      <c r="D21" s="131">
        <f t="shared" si="0"/>
        <v>12</v>
      </c>
      <c r="E21" s="131">
        <f t="shared" si="0"/>
        <v>7</v>
      </c>
      <c r="F21" s="131">
        <f t="shared" si="0"/>
        <v>11</v>
      </c>
      <c r="G21" s="131">
        <f t="shared" si="0"/>
        <v>4</v>
      </c>
      <c r="H21" s="131">
        <f>SUM(H19:H20)</f>
        <v>2</v>
      </c>
      <c r="I21" s="131">
        <f>SUM(B21:H21)</f>
        <v>49</v>
      </c>
    </row>
    <row r="22" spans="1:9" x14ac:dyDescent="0.2">
      <c r="A22" s="127" t="s">
        <v>163</v>
      </c>
    </row>
    <row r="23" spans="1:9" x14ac:dyDescent="0.2">
      <c r="A23" s="127" t="s">
        <v>164</v>
      </c>
    </row>
    <row r="24" spans="1:9" x14ac:dyDescent="0.2">
      <c r="A24" s="133"/>
      <c r="B24" s="133"/>
      <c r="C24" s="133"/>
      <c r="D24" s="134"/>
      <c r="E24" s="133"/>
      <c r="F24" s="135"/>
    </row>
    <row r="25" spans="1:9" x14ac:dyDescent="0.2">
      <c r="A25" s="133"/>
      <c r="B25" s="133"/>
      <c r="C25" s="133"/>
      <c r="D25" s="134"/>
      <c r="E25" s="133"/>
      <c r="F25" s="135"/>
    </row>
    <row r="26" spans="1:9" x14ac:dyDescent="0.2">
      <c r="A26" s="237"/>
      <c r="B26" s="245"/>
      <c r="C26" s="237"/>
      <c r="D26" s="245"/>
      <c r="E26" s="133"/>
      <c r="F26" s="135"/>
    </row>
    <row r="27" spans="1:9" x14ac:dyDescent="0.2">
      <c r="A27" s="237"/>
      <c r="B27" s="245"/>
      <c r="C27" s="237"/>
      <c r="D27" s="245"/>
      <c r="E27" s="133"/>
      <c r="F27" s="135"/>
    </row>
    <row r="28" spans="1:9" x14ac:dyDescent="0.2">
      <c r="A28" s="237"/>
      <c r="B28" s="245"/>
      <c r="C28" s="237"/>
      <c r="D28" s="245"/>
      <c r="E28" s="133"/>
      <c r="F28" s="136"/>
    </row>
    <row r="29" spans="1:9" x14ac:dyDescent="0.2">
      <c r="A29" s="237"/>
      <c r="B29" s="245"/>
      <c r="C29" s="237"/>
      <c r="D29" s="245"/>
      <c r="E29" s="133"/>
      <c r="F29" s="136"/>
    </row>
    <row r="30" spans="1:9" x14ac:dyDescent="0.2">
      <c r="A30" s="237"/>
      <c r="B30" s="245"/>
      <c r="C30" s="237"/>
      <c r="D30" s="245"/>
      <c r="E30" s="133"/>
      <c r="F30" s="135"/>
    </row>
    <row r="31" spans="1:9" x14ac:dyDescent="0.2">
      <c r="A31" s="246"/>
      <c r="B31" s="247"/>
      <c r="C31" s="246"/>
      <c r="D31" s="247"/>
      <c r="E31" s="133"/>
    </row>
    <row r="32" spans="1:9" x14ac:dyDescent="0.2">
      <c r="A32" s="248"/>
      <c r="B32" s="249"/>
      <c r="C32" s="248"/>
      <c r="D32" s="249"/>
      <c r="E32" s="133"/>
    </row>
    <row r="33" spans="1:5" x14ac:dyDescent="0.2">
      <c r="A33" s="133"/>
      <c r="B33" s="133"/>
      <c r="C33" s="133"/>
      <c r="D33" s="133"/>
      <c r="E33" s="133"/>
    </row>
    <row r="34" spans="1:5" x14ac:dyDescent="0.2">
      <c r="A34" s="133"/>
      <c r="B34" s="133"/>
      <c r="C34" s="133"/>
      <c r="D34" s="133"/>
      <c r="E34" s="133"/>
    </row>
    <row r="35" spans="1:5" x14ac:dyDescent="0.2">
      <c r="A35" s="133"/>
      <c r="B35" s="133"/>
      <c r="C35" s="133"/>
      <c r="D35" s="133"/>
      <c r="E35" s="133"/>
    </row>
  </sheetData>
  <mergeCells count="1">
    <mergeCell ref="B17:I17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activeCell="L22" sqref="L22"/>
    </sheetView>
  </sheetViews>
  <sheetFormatPr defaultRowHeight="12.75" x14ac:dyDescent="0.2"/>
  <cols>
    <col min="1" max="1" width="12.42578125" style="143" customWidth="1"/>
    <col min="2" max="5" width="13" style="143" customWidth="1"/>
    <col min="6" max="16384" width="9.140625" style="143"/>
  </cols>
  <sheetData>
    <row r="1" spans="1:5" ht="18" customHeight="1" x14ac:dyDescent="0.2">
      <c r="A1" s="141" t="s">
        <v>165</v>
      </c>
      <c r="B1" s="142"/>
      <c r="C1" s="142"/>
      <c r="D1" s="142"/>
      <c r="E1" s="142"/>
    </row>
    <row r="2" spans="1:5" ht="17.25" customHeight="1" x14ac:dyDescent="0.2">
      <c r="A2" s="141" t="s">
        <v>270</v>
      </c>
      <c r="B2" s="144"/>
      <c r="C2" s="142"/>
      <c r="D2" s="142"/>
      <c r="E2" s="142"/>
    </row>
    <row r="3" spans="1:5" ht="12.75" customHeight="1" x14ac:dyDescent="0.2">
      <c r="A3" s="141"/>
      <c r="B3" s="144"/>
      <c r="C3" s="142"/>
      <c r="D3" s="142"/>
      <c r="E3" s="142"/>
    </row>
    <row r="4" spans="1:5" ht="24.75" customHeight="1" x14ac:dyDescent="0.2">
      <c r="A4" s="145" t="s">
        <v>145</v>
      </c>
      <c r="B4" s="501" t="s">
        <v>166</v>
      </c>
      <c r="C4" s="501"/>
      <c r="D4" s="501" t="s">
        <v>167</v>
      </c>
      <c r="E4" s="501"/>
    </row>
    <row r="5" spans="1:5" ht="7.5" customHeight="1" x14ac:dyDescent="0.2">
      <c r="A5" s="142"/>
      <c r="B5" s="142"/>
      <c r="C5" s="142"/>
      <c r="D5" s="142"/>
      <c r="E5" s="142"/>
    </row>
    <row r="6" spans="1:5" x14ac:dyDescent="0.2">
      <c r="A6" s="146">
        <v>1999</v>
      </c>
      <c r="B6" s="502">
        <v>16</v>
      </c>
      <c r="C6" s="502"/>
      <c r="D6" s="502">
        <v>21</v>
      </c>
      <c r="E6" s="502"/>
    </row>
    <row r="7" spans="1:5" x14ac:dyDescent="0.2">
      <c r="A7" s="146">
        <v>2000</v>
      </c>
      <c r="B7" s="502">
        <v>45</v>
      </c>
      <c r="C7" s="502"/>
      <c r="D7" s="502">
        <v>18</v>
      </c>
      <c r="E7" s="502"/>
    </row>
    <row r="8" spans="1:5" x14ac:dyDescent="0.2">
      <c r="A8" s="146">
        <v>2001</v>
      </c>
      <c r="B8" s="502">
        <v>50</v>
      </c>
      <c r="C8" s="502"/>
      <c r="D8" s="502">
        <v>34</v>
      </c>
      <c r="E8" s="502"/>
    </row>
    <row r="9" spans="1:5" x14ac:dyDescent="0.2">
      <c r="A9" s="146">
        <v>2002</v>
      </c>
      <c r="B9" s="502">
        <v>51</v>
      </c>
      <c r="C9" s="502"/>
      <c r="D9" s="502">
        <v>63</v>
      </c>
      <c r="E9" s="502"/>
    </row>
    <row r="10" spans="1:5" x14ac:dyDescent="0.2">
      <c r="A10" s="146">
        <v>2003</v>
      </c>
      <c r="B10" s="502">
        <v>40</v>
      </c>
      <c r="C10" s="502"/>
      <c r="D10" s="502">
        <v>70</v>
      </c>
      <c r="E10" s="502"/>
    </row>
    <row r="11" spans="1:5" x14ac:dyDescent="0.2">
      <c r="A11" s="146">
        <v>2004</v>
      </c>
      <c r="B11" s="502">
        <v>36</v>
      </c>
      <c r="C11" s="502"/>
      <c r="D11" s="502">
        <v>38</v>
      </c>
      <c r="E11" s="502"/>
    </row>
    <row r="12" spans="1:5" x14ac:dyDescent="0.2">
      <c r="A12" s="146">
        <v>2005</v>
      </c>
      <c r="B12" s="502">
        <v>42</v>
      </c>
      <c r="C12" s="502"/>
      <c r="D12" s="502">
        <v>34</v>
      </c>
      <c r="E12" s="502"/>
    </row>
    <row r="13" spans="1:5" x14ac:dyDescent="0.2">
      <c r="A13" s="146">
        <v>2006</v>
      </c>
      <c r="B13" s="502">
        <v>61</v>
      </c>
      <c r="C13" s="502"/>
      <c r="D13" s="502">
        <v>40</v>
      </c>
      <c r="E13" s="502"/>
    </row>
    <row r="14" spans="1:5" x14ac:dyDescent="0.2">
      <c r="A14" s="146">
        <v>2007</v>
      </c>
      <c r="B14" s="502">
        <v>37</v>
      </c>
      <c r="C14" s="502"/>
      <c r="D14" s="502">
        <v>53</v>
      </c>
      <c r="E14" s="502"/>
    </row>
    <row r="15" spans="1:5" x14ac:dyDescent="0.2">
      <c r="A15" s="146">
        <v>2008</v>
      </c>
      <c r="B15" s="502">
        <v>46</v>
      </c>
      <c r="C15" s="502"/>
      <c r="D15" s="502">
        <v>39</v>
      </c>
      <c r="E15" s="502"/>
    </row>
    <row r="16" spans="1:5" x14ac:dyDescent="0.2">
      <c r="A16" s="146">
        <v>2009</v>
      </c>
      <c r="B16" s="502">
        <v>38</v>
      </c>
      <c r="C16" s="502"/>
      <c r="D16" s="502">
        <v>48</v>
      </c>
      <c r="E16" s="502"/>
    </row>
    <row r="17" spans="1:5" x14ac:dyDescent="0.2">
      <c r="A17" s="147">
        <v>2010</v>
      </c>
      <c r="B17" s="503">
        <v>23</v>
      </c>
      <c r="C17" s="503"/>
      <c r="D17" s="502">
        <v>34</v>
      </c>
      <c r="E17" s="502"/>
    </row>
    <row r="18" spans="1:5" x14ac:dyDescent="0.2">
      <c r="A18" s="147">
        <v>2011</v>
      </c>
      <c r="B18" s="503">
        <v>40</v>
      </c>
      <c r="C18" s="503"/>
      <c r="D18" s="502">
        <v>22</v>
      </c>
      <c r="E18" s="502"/>
    </row>
    <row r="19" spans="1:5" x14ac:dyDescent="0.2">
      <c r="A19" s="147">
        <v>2012</v>
      </c>
      <c r="B19" s="503">
        <v>41</v>
      </c>
      <c r="C19" s="503"/>
      <c r="D19" s="503">
        <v>40</v>
      </c>
      <c r="E19" s="503"/>
    </row>
    <row r="20" spans="1:5" x14ac:dyDescent="0.2">
      <c r="A20" s="147">
        <v>2013</v>
      </c>
      <c r="B20" s="503">
        <v>37</v>
      </c>
      <c r="C20" s="503"/>
      <c r="D20" s="503">
        <v>37</v>
      </c>
      <c r="E20" s="503"/>
    </row>
    <row r="21" spans="1:5" x14ac:dyDescent="0.2">
      <c r="A21" s="244">
        <v>2014</v>
      </c>
      <c r="B21" s="504">
        <v>42</v>
      </c>
      <c r="C21" s="504"/>
      <c r="D21" s="504">
        <v>50</v>
      </c>
      <c r="E21" s="504"/>
    </row>
    <row r="22" spans="1:5" x14ac:dyDescent="0.2">
      <c r="A22" s="127"/>
    </row>
    <row r="28" spans="1:5" ht="14.25" customHeight="1" x14ac:dyDescent="0.2"/>
    <row r="29" spans="1:5" ht="14.25" customHeight="1" x14ac:dyDescent="0.2"/>
    <row r="30" spans="1:5" ht="14.25" customHeight="1" x14ac:dyDescent="0.2"/>
    <row r="31" spans="1:5" ht="14.25" customHeight="1" x14ac:dyDescent="0.2"/>
    <row r="32" spans="1:5" ht="14.25" customHeight="1" x14ac:dyDescent="0.2"/>
    <row r="33" ht="14.25" customHeight="1" x14ac:dyDescent="0.2"/>
  </sheetData>
  <mergeCells count="34">
    <mergeCell ref="B20:C20"/>
    <mergeCell ref="D20:E20"/>
    <mergeCell ref="B21:C21"/>
    <mergeCell ref="D21:E21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4:C4"/>
    <mergeCell ref="D4:E4"/>
    <mergeCell ref="B6:C6"/>
    <mergeCell ref="D6:E6"/>
    <mergeCell ref="B7:C7"/>
    <mergeCell ref="D7:E7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J14" sqref="J14"/>
    </sheetView>
  </sheetViews>
  <sheetFormatPr defaultRowHeight="12.75" x14ac:dyDescent="0.2"/>
  <cols>
    <col min="1" max="1" width="15.7109375" style="120" customWidth="1"/>
    <col min="2" max="7" width="10.140625" style="120" customWidth="1"/>
    <col min="8" max="16384" width="9.140625" style="120"/>
  </cols>
  <sheetData>
    <row r="1" spans="1:9" ht="17.25" customHeight="1" x14ac:dyDescent="0.2">
      <c r="A1" s="118" t="s">
        <v>271</v>
      </c>
      <c r="B1" s="119"/>
      <c r="C1" s="119"/>
      <c r="D1" s="119"/>
      <c r="E1" s="119"/>
      <c r="F1" s="119"/>
      <c r="G1" s="119"/>
      <c r="I1" s="120" t="s">
        <v>143</v>
      </c>
    </row>
    <row r="2" spans="1:9" x14ac:dyDescent="0.2">
      <c r="A2" s="125"/>
      <c r="B2" s="125"/>
      <c r="C2" s="125"/>
      <c r="D2" s="125"/>
      <c r="E2" s="125"/>
      <c r="F2" s="125"/>
      <c r="G2" s="125"/>
    </row>
    <row r="3" spans="1:9" ht="15" customHeight="1" x14ac:dyDescent="0.2">
      <c r="A3" s="121"/>
      <c r="B3" s="499" t="s">
        <v>168</v>
      </c>
      <c r="C3" s="499"/>
      <c r="D3" s="499"/>
      <c r="E3" s="499"/>
      <c r="F3" s="499"/>
      <c r="G3" s="499"/>
    </row>
    <row r="4" spans="1:9" ht="15" customHeight="1" x14ac:dyDescent="0.2">
      <c r="A4" s="122" t="s">
        <v>152</v>
      </c>
      <c r="B4" s="124" t="s">
        <v>169</v>
      </c>
      <c r="C4" s="124" t="s">
        <v>170</v>
      </c>
      <c r="D4" s="124" t="s">
        <v>171</v>
      </c>
      <c r="E4" s="124" t="s">
        <v>172</v>
      </c>
      <c r="F4" s="124" t="s">
        <v>173</v>
      </c>
      <c r="G4" s="124" t="s">
        <v>14</v>
      </c>
    </row>
    <row r="5" spans="1:9" ht="7.5" customHeight="1" x14ac:dyDescent="0.2">
      <c r="A5" s="119"/>
      <c r="B5" s="119"/>
      <c r="C5" s="119"/>
      <c r="D5" s="119"/>
      <c r="E5" s="119"/>
      <c r="F5" s="119"/>
      <c r="G5" s="119"/>
    </row>
    <row r="6" spans="1:9" x14ac:dyDescent="0.2">
      <c r="A6" s="119"/>
      <c r="B6" s="500" t="s">
        <v>27</v>
      </c>
      <c r="C6" s="500"/>
      <c r="D6" s="500"/>
      <c r="E6" s="500"/>
      <c r="F6" s="500"/>
      <c r="G6" s="500"/>
    </row>
    <row r="7" spans="1:9" ht="7.5" customHeight="1" x14ac:dyDescent="0.2">
      <c r="A7" s="119"/>
      <c r="B7" s="119"/>
      <c r="C7" s="119"/>
      <c r="D7" s="119"/>
      <c r="E7" s="119"/>
      <c r="F7" s="119"/>
      <c r="G7" s="119"/>
    </row>
    <row r="8" spans="1:9" x14ac:dyDescent="0.2">
      <c r="A8" s="119" t="s">
        <v>160</v>
      </c>
      <c r="B8" s="125">
        <v>0</v>
      </c>
      <c r="C8" s="125">
        <v>9</v>
      </c>
      <c r="D8" s="125">
        <v>1</v>
      </c>
      <c r="E8" s="125">
        <v>6</v>
      </c>
      <c r="F8" s="125">
        <v>2</v>
      </c>
      <c r="G8" s="151">
        <v>18</v>
      </c>
    </row>
    <row r="9" spans="1:9" x14ac:dyDescent="0.2">
      <c r="A9" s="119" t="s">
        <v>161</v>
      </c>
      <c r="B9" s="125">
        <v>0</v>
      </c>
      <c r="C9" s="125">
        <v>9</v>
      </c>
      <c r="D9" s="125">
        <v>3</v>
      </c>
      <c r="E9" s="125">
        <v>5</v>
      </c>
      <c r="F9" s="125">
        <v>5</v>
      </c>
      <c r="G9" s="151">
        <v>22</v>
      </c>
    </row>
    <row r="10" spans="1:9" x14ac:dyDescent="0.2">
      <c r="A10" s="152" t="s">
        <v>162</v>
      </c>
      <c r="B10" s="152">
        <v>0</v>
      </c>
      <c r="C10" s="152">
        <v>18</v>
      </c>
      <c r="D10" s="152">
        <v>4</v>
      </c>
      <c r="E10" s="152">
        <v>11</v>
      </c>
      <c r="F10" s="152">
        <v>7</v>
      </c>
      <c r="G10" s="152">
        <v>40</v>
      </c>
    </row>
    <row r="11" spans="1:9" ht="7.5" customHeight="1" x14ac:dyDescent="0.2">
      <c r="A11" s="119"/>
      <c r="B11" s="150"/>
      <c r="C11" s="150"/>
      <c r="D11" s="119"/>
      <c r="E11" s="119"/>
      <c r="F11" s="119"/>
      <c r="G11" s="119"/>
    </row>
    <row r="12" spans="1:9" x14ac:dyDescent="0.2">
      <c r="A12" s="119"/>
      <c r="B12" s="500" t="s">
        <v>137</v>
      </c>
      <c r="C12" s="500"/>
      <c r="D12" s="500"/>
      <c r="E12" s="500"/>
      <c r="F12" s="500"/>
      <c r="G12" s="500"/>
    </row>
    <row r="13" spans="1:9" ht="7.5" customHeight="1" x14ac:dyDescent="0.2">
      <c r="A13" s="119"/>
      <c r="B13" s="119"/>
      <c r="C13" s="119"/>
      <c r="D13" s="119"/>
      <c r="E13" s="119"/>
      <c r="F13" s="119"/>
      <c r="G13" s="119"/>
    </row>
    <row r="14" spans="1:9" x14ac:dyDescent="0.2">
      <c r="A14" s="119" t="s">
        <v>160</v>
      </c>
      <c r="B14" s="125">
        <v>0</v>
      </c>
      <c r="C14" s="125">
        <v>9</v>
      </c>
      <c r="D14" s="125">
        <v>1</v>
      </c>
      <c r="E14" s="125">
        <v>3</v>
      </c>
      <c r="F14" s="125">
        <v>6</v>
      </c>
      <c r="G14" s="151">
        <v>19</v>
      </c>
    </row>
    <row r="15" spans="1:9" x14ac:dyDescent="0.2">
      <c r="A15" s="119" t="s">
        <v>161</v>
      </c>
      <c r="B15" s="125">
        <v>0</v>
      </c>
      <c r="C15" s="125">
        <v>11</v>
      </c>
      <c r="D15" s="125">
        <v>4</v>
      </c>
      <c r="E15" s="125">
        <v>0</v>
      </c>
      <c r="F15" s="125">
        <v>3</v>
      </c>
      <c r="G15" s="151">
        <v>18</v>
      </c>
    </row>
    <row r="16" spans="1:9" x14ac:dyDescent="0.2">
      <c r="A16" s="152" t="s">
        <v>162</v>
      </c>
      <c r="B16" s="152">
        <v>0</v>
      </c>
      <c r="C16" s="152">
        <v>20</v>
      </c>
      <c r="D16" s="152">
        <v>5</v>
      </c>
      <c r="E16" s="152">
        <v>3</v>
      </c>
      <c r="F16" s="152">
        <v>9</v>
      </c>
      <c r="G16" s="152">
        <v>37</v>
      </c>
    </row>
    <row r="17" spans="1:7" ht="7.5" customHeight="1" x14ac:dyDescent="0.2">
      <c r="A17" s="119"/>
      <c r="B17" s="119"/>
      <c r="C17" s="119"/>
      <c r="D17" s="119"/>
      <c r="E17" s="119"/>
      <c r="F17" s="119"/>
      <c r="G17" s="119"/>
    </row>
    <row r="18" spans="1:7" x14ac:dyDescent="0.2">
      <c r="A18" s="119"/>
      <c r="B18" s="500" t="s">
        <v>253</v>
      </c>
      <c r="C18" s="500"/>
      <c r="D18" s="500"/>
      <c r="E18" s="500"/>
      <c r="F18" s="500"/>
      <c r="G18" s="500"/>
    </row>
    <row r="19" spans="1:7" ht="7.5" customHeight="1" x14ac:dyDescent="0.2">
      <c r="A19" s="119"/>
      <c r="B19" s="119"/>
      <c r="C19" s="119"/>
      <c r="D19" s="119"/>
      <c r="E19" s="119"/>
      <c r="F19" s="119"/>
      <c r="G19" s="119"/>
    </row>
    <row r="20" spans="1:7" x14ac:dyDescent="0.2">
      <c r="A20" s="119" t="s">
        <v>160</v>
      </c>
      <c r="B20" s="125">
        <v>0</v>
      </c>
      <c r="C20" s="125">
        <v>10</v>
      </c>
      <c r="D20" s="125">
        <v>7</v>
      </c>
      <c r="E20" s="125">
        <v>2</v>
      </c>
      <c r="F20" s="125">
        <v>5</v>
      </c>
      <c r="G20" s="125">
        <f>SUM(B20:F20)</f>
        <v>24</v>
      </c>
    </row>
    <row r="21" spans="1:7" x14ac:dyDescent="0.2">
      <c r="A21" s="119" t="s">
        <v>161</v>
      </c>
      <c r="B21" s="125">
        <v>0</v>
      </c>
      <c r="C21" s="125">
        <v>18</v>
      </c>
      <c r="D21" s="125">
        <v>2</v>
      </c>
      <c r="E21" s="125">
        <v>2</v>
      </c>
      <c r="F21" s="125">
        <v>4</v>
      </c>
      <c r="G21" s="125">
        <f>SUM(B21:F21)</f>
        <v>26</v>
      </c>
    </row>
    <row r="22" spans="1:7" x14ac:dyDescent="0.2">
      <c r="A22" s="131" t="s">
        <v>162</v>
      </c>
      <c r="B22" s="131">
        <f>SUM(B20:B21)</f>
        <v>0</v>
      </c>
      <c r="C22" s="131">
        <f t="shared" ref="C22:G22" si="0">SUM(C20:C21)</f>
        <v>28</v>
      </c>
      <c r="D22" s="131">
        <f t="shared" si="0"/>
        <v>9</v>
      </c>
      <c r="E22" s="131">
        <f t="shared" si="0"/>
        <v>4</v>
      </c>
      <c r="F22" s="131">
        <f t="shared" si="0"/>
        <v>9</v>
      </c>
      <c r="G22" s="131">
        <f t="shared" si="0"/>
        <v>50</v>
      </c>
    </row>
    <row r="23" spans="1:7" x14ac:dyDescent="0.2">
      <c r="A23" s="127" t="s">
        <v>174</v>
      </c>
      <c r="B23" s="153"/>
      <c r="C23" s="153"/>
      <c r="D23" s="153"/>
      <c r="E23" s="119"/>
      <c r="F23" s="119"/>
      <c r="G23" s="119"/>
    </row>
    <row r="24" spans="1:7" x14ac:dyDescent="0.2">
      <c r="A24" s="127"/>
    </row>
  </sheetData>
  <mergeCells count="4">
    <mergeCell ref="B3:G3"/>
    <mergeCell ref="B6:G6"/>
    <mergeCell ref="B12:G12"/>
    <mergeCell ref="B18:G18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D19" sqref="D19"/>
    </sheetView>
  </sheetViews>
  <sheetFormatPr defaultRowHeight="12.75" x14ac:dyDescent="0.2"/>
  <cols>
    <col min="1" max="1" width="31.85546875" style="223" customWidth="1"/>
    <col min="2" max="2" width="19" style="223" customWidth="1"/>
    <col min="3" max="5" width="10.42578125" style="223" customWidth="1"/>
    <col min="6" max="16384" width="9.140625" style="223"/>
  </cols>
  <sheetData>
    <row r="1" spans="1:5" x14ac:dyDescent="0.2">
      <c r="A1" s="154" t="s">
        <v>175</v>
      </c>
      <c r="B1" s="200"/>
      <c r="C1" s="200"/>
      <c r="D1" s="200"/>
      <c r="E1" s="142"/>
    </row>
    <row r="2" spans="1:5" x14ac:dyDescent="0.2">
      <c r="A2" s="154" t="s">
        <v>272</v>
      </c>
      <c r="B2" s="200"/>
      <c r="C2" s="200"/>
      <c r="D2" s="200"/>
      <c r="E2" s="142"/>
    </row>
    <row r="3" spans="1:5" x14ac:dyDescent="0.2">
      <c r="A3" s="250"/>
      <c r="B3" s="200"/>
      <c r="C3" s="200"/>
      <c r="D3" s="200"/>
      <c r="E3" s="142"/>
    </row>
    <row r="4" spans="1:5" ht="19.5" customHeight="1" x14ac:dyDescent="0.2">
      <c r="A4" s="506" t="s">
        <v>176</v>
      </c>
      <c r="B4" s="506"/>
      <c r="C4" s="508" t="s">
        <v>1</v>
      </c>
      <c r="D4" s="508"/>
      <c r="E4" s="508"/>
    </row>
    <row r="5" spans="1:5" ht="19.5" customHeight="1" x14ac:dyDescent="0.2">
      <c r="A5" s="507"/>
      <c r="B5" s="507"/>
      <c r="C5" s="155">
        <v>2012</v>
      </c>
      <c r="D5" s="155">
        <v>2013</v>
      </c>
      <c r="E5" s="174">
        <v>2014</v>
      </c>
    </row>
    <row r="6" spans="1:5" x14ac:dyDescent="0.2">
      <c r="A6" s="144"/>
      <c r="B6" s="142"/>
      <c r="C6" s="156"/>
    </row>
    <row r="7" spans="1:5" ht="32.25" customHeight="1" x14ac:dyDescent="0.2">
      <c r="A7" s="505" t="s">
        <v>177</v>
      </c>
      <c r="B7" s="505"/>
      <c r="C7" s="157">
        <v>0</v>
      </c>
      <c r="D7" s="200">
        <v>1</v>
      </c>
      <c r="E7" s="200">
        <v>2</v>
      </c>
    </row>
    <row r="8" spans="1:5" ht="40.5" customHeight="1" x14ac:dyDescent="0.2">
      <c r="A8" s="505" t="s">
        <v>178</v>
      </c>
      <c r="B8" s="505"/>
      <c r="C8" s="158">
        <v>39</v>
      </c>
      <c r="D8" s="200">
        <v>23</v>
      </c>
      <c r="E8" s="200">
        <v>21</v>
      </c>
    </row>
    <row r="9" spans="1:5" ht="40.5" customHeight="1" x14ac:dyDescent="0.2">
      <c r="A9" s="505" t="s">
        <v>179</v>
      </c>
      <c r="B9" s="505"/>
      <c r="C9" s="158">
        <v>1</v>
      </c>
      <c r="D9" s="200">
        <v>0</v>
      </c>
      <c r="E9" s="200">
        <v>0</v>
      </c>
    </row>
    <row r="10" spans="1:5" ht="30" customHeight="1" x14ac:dyDescent="0.2">
      <c r="A10" s="505" t="s">
        <v>180</v>
      </c>
      <c r="B10" s="505"/>
      <c r="C10" s="157">
        <v>5</v>
      </c>
      <c r="D10" s="225">
        <v>6</v>
      </c>
      <c r="E10" s="225">
        <v>8</v>
      </c>
    </row>
    <row r="11" spans="1:5" ht="18.75" customHeight="1" x14ac:dyDescent="0.2">
      <c r="A11" s="197" t="s">
        <v>14</v>
      </c>
      <c r="B11" s="260"/>
      <c r="C11" s="197">
        <v>45</v>
      </c>
      <c r="D11" s="197">
        <v>30</v>
      </c>
      <c r="E11" s="197">
        <f>SUM(E7:E10)</f>
        <v>31</v>
      </c>
    </row>
    <row r="12" spans="1:5" ht="14.25" customHeight="1" x14ac:dyDescent="0.2">
      <c r="A12" s="127"/>
    </row>
  </sheetData>
  <mergeCells count="6">
    <mergeCell ref="A10:B10"/>
    <mergeCell ref="A4:B5"/>
    <mergeCell ref="C4:E4"/>
    <mergeCell ref="A7:B7"/>
    <mergeCell ref="A8:B8"/>
    <mergeCell ref="A9:B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zoomScaleNormal="100" workbookViewId="0">
      <selection activeCell="A2" sqref="A2"/>
    </sheetView>
  </sheetViews>
  <sheetFormatPr defaultRowHeight="12.75" x14ac:dyDescent="0.2"/>
  <cols>
    <col min="1" max="1" width="23.42578125" style="223" customWidth="1"/>
    <col min="2" max="2" width="30.85546875" style="223" customWidth="1"/>
    <col min="3" max="16384" width="9.140625" style="223"/>
  </cols>
  <sheetData>
    <row r="1" spans="1:2" x14ac:dyDescent="0.2">
      <c r="A1" s="141" t="s">
        <v>280</v>
      </c>
      <c r="B1" s="142"/>
    </row>
    <row r="2" spans="1:2" x14ac:dyDescent="0.2">
      <c r="A2" s="141" t="s">
        <v>273</v>
      </c>
      <c r="B2" s="144"/>
    </row>
    <row r="3" spans="1:2" x14ac:dyDescent="0.2">
      <c r="A3" s="141"/>
      <c r="B3" s="144"/>
    </row>
    <row r="4" spans="1:2" ht="36" customHeight="1" x14ac:dyDescent="0.2">
      <c r="A4" s="145" t="s">
        <v>145</v>
      </c>
      <c r="B4" s="243" t="s">
        <v>181</v>
      </c>
    </row>
    <row r="5" spans="1:2" x14ac:dyDescent="0.2">
      <c r="A5" s="142"/>
      <c r="B5" s="142"/>
    </row>
    <row r="6" spans="1:2" x14ac:dyDescent="0.2">
      <c r="A6" s="146">
        <v>1999</v>
      </c>
      <c r="B6" s="158">
        <v>225</v>
      </c>
    </row>
    <row r="7" spans="1:2" x14ac:dyDescent="0.2">
      <c r="A7" s="146">
        <v>2000</v>
      </c>
      <c r="B7" s="158">
        <v>320</v>
      </c>
    </row>
    <row r="8" spans="1:2" x14ac:dyDescent="0.2">
      <c r="A8" s="146">
        <v>2001</v>
      </c>
      <c r="B8" s="158">
        <v>574</v>
      </c>
    </row>
    <row r="9" spans="1:2" x14ac:dyDescent="0.2">
      <c r="A9" s="146">
        <v>2002</v>
      </c>
      <c r="B9" s="158">
        <v>178</v>
      </c>
    </row>
    <row r="10" spans="1:2" x14ac:dyDescent="0.2">
      <c r="A10" s="146">
        <v>2003</v>
      </c>
      <c r="B10" s="158">
        <v>185</v>
      </c>
    </row>
    <row r="11" spans="1:2" x14ac:dyDescent="0.2">
      <c r="A11" s="146">
        <v>2004</v>
      </c>
      <c r="B11" s="158">
        <v>259</v>
      </c>
    </row>
    <row r="12" spans="1:2" x14ac:dyDescent="0.2">
      <c r="A12" s="146">
        <v>2005</v>
      </c>
      <c r="B12" s="158">
        <v>266</v>
      </c>
    </row>
    <row r="13" spans="1:2" x14ac:dyDescent="0.2">
      <c r="A13" s="146">
        <v>2006</v>
      </c>
      <c r="B13" s="158">
        <v>279</v>
      </c>
    </row>
    <row r="14" spans="1:2" x14ac:dyDescent="0.2">
      <c r="A14" s="146">
        <v>2007</v>
      </c>
      <c r="B14" s="158">
        <v>290</v>
      </c>
    </row>
    <row r="15" spans="1:2" x14ac:dyDescent="0.2">
      <c r="A15" s="146">
        <v>2008</v>
      </c>
      <c r="B15" s="158">
        <v>364</v>
      </c>
    </row>
    <row r="16" spans="1:2" x14ac:dyDescent="0.2">
      <c r="A16" s="146">
        <v>2009</v>
      </c>
      <c r="B16" s="158">
        <v>408</v>
      </c>
    </row>
    <row r="17" spans="1:2" x14ac:dyDescent="0.2">
      <c r="A17" s="147">
        <v>2010</v>
      </c>
      <c r="B17" s="157">
        <v>353</v>
      </c>
    </row>
    <row r="18" spans="1:2" x14ac:dyDescent="0.2">
      <c r="A18" s="147">
        <v>2011</v>
      </c>
      <c r="B18" s="157">
        <v>388</v>
      </c>
    </row>
    <row r="19" spans="1:2" x14ac:dyDescent="0.2">
      <c r="A19" s="147">
        <v>2012</v>
      </c>
      <c r="B19" s="225">
        <v>339</v>
      </c>
    </row>
    <row r="20" spans="1:2" x14ac:dyDescent="0.2">
      <c r="A20" s="147">
        <v>2013</v>
      </c>
      <c r="B20" s="157">
        <v>297</v>
      </c>
    </row>
    <row r="21" spans="1:2" x14ac:dyDescent="0.2">
      <c r="A21" s="244">
        <v>2014</v>
      </c>
      <c r="B21" s="160">
        <v>265</v>
      </c>
    </row>
    <row r="22" spans="1:2" x14ac:dyDescent="0.2">
      <c r="A22" s="12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horizontalDpi="200" verticalDpi="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A2" sqref="A2"/>
    </sheetView>
  </sheetViews>
  <sheetFormatPr defaultRowHeight="12.75" x14ac:dyDescent="0.2"/>
  <cols>
    <col min="1" max="1" width="45.28515625" style="223" customWidth="1"/>
    <col min="2" max="3" width="11.28515625" style="223" customWidth="1"/>
    <col min="4" max="4" width="0.85546875" style="223" customWidth="1"/>
    <col min="5" max="6" width="11.28515625" style="223" customWidth="1"/>
    <col min="7" max="7" width="0.85546875" style="223" customWidth="1"/>
    <col min="8" max="9" width="11.28515625" style="223" customWidth="1"/>
    <col min="10" max="16384" width="9.140625" style="223"/>
  </cols>
  <sheetData>
    <row r="1" spans="1:9" ht="17.25" customHeight="1" x14ac:dyDescent="0.2">
      <c r="A1" s="118" t="s">
        <v>281</v>
      </c>
      <c r="B1" s="200"/>
      <c r="C1" s="200"/>
      <c r="D1" s="200"/>
      <c r="E1" s="200"/>
      <c r="F1" s="200"/>
      <c r="G1" s="200"/>
      <c r="H1" s="200"/>
      <c r="I1" s="200"/>
    </row>
    <row r="2" spans="1:9" x14ac:dyDescent="0.2">
      <c r="A2" s="200"/>
      <c r="B2" s="200"/>
      <c r="C2" s="200"/>
      <c r="D2" s="200"/>
      <c r="E2" s="200"/>
      <c r="F2" s="200"/>
      <c r="G2" s="200"/>
      <c r="H2" s="200"/>
      <c r="I2" s="200"/>
    </row>
    <row r="3" spans="1:9" ht="15.75" customHeight="1" x14ac:dyDescent="0.2">
      <c r="A3" s="509" t="s">
        <v>182</v>
      </c>
      <c r="B3" s="511">
        <v>2012</v>
      </c>
      <c r="C3" s="511"/>
      <c r="D3" s="161"/>
      <c r="E3" s="511">
        <v>2013</v>
      </c>
      <c r="F3" s="511"/>
      <c r="G3" s="261"/>
      <c r="H3" s="511">
        <v>2014</v>
      </c>
      <c r="I3" s="511"/>
    </row>
    <row r="4" spans="1:9" ht="15.75" customHeight="1" x14ac:dyDescent="0.2">
      <c r="A4" s="510"/>
      <c r="B4" s="251" t="s">
        <v>8</v>
      </c>
      <c r="C4" s="251" t="s">
        <v>9</v>
      </c>
      <c r="D4" s="251"/>
      <c r="E4" s="251" t="s">
        <v>8</v>
      </c>
      <c r="F4" s="251" t="s">
        <v>9</v>
      </c>
      <c r="G4" s="253"/>
      <c r="H4" s="251" t="s">
        <v>8</v>
      </c>
      <c r="I4" s="251" t="s">
        <v>9</v>
      </c>
    </row>
    <row r="5" spans="1:9" x14ac:dyDescent="0.2">
      <c r="A5" s="119"/>
      <c r="B5" s="119"/>
      <c r="C5" s="200"/>
      <c r="D5" s="119"/>
      <c r="E5" s="119"/>
      <c r="F5" s="200"/>
      <c r="H5" s="119"/>
      <c r="I5" s="200"/>
    </row>
    <row r="6" spans="1:9" ht="41.25" customHeight="1" x14ac:dyDescent="0.2">
      <c r="A6" s="162" t="s">
        <v>183</v>
      </c>
      <c r="B6" s="119">
        <v>156</v>
      </c>
      <c r="C6" s="163">
        <v>46.017699115044245</v>
      </c>
      <c r="D6" s="163"/>
      <c r="E6" s="119">
        <v>115</v>
      </c>
      <c r="F6" s="212">
        <v>38.72053872053872</v>
      </c>
      <c r="H6" s="119">
        <v>123</v>
      </c>
      <c r="I6" s="212">
        <f>H6/$H$9*100</f>
        <v>46.415094339622641</v>
      </c>
    </row>
    <row r="7" spans="1:9" ht="41.25" customHeight="1" x14ac:dyDescent="0.2">
      <c r="A7" s="165" t="s">
        <v>184</v>
      </c>
      <c r="B7" s="125">
        <v>171</v>
      </c>
      <c r="C7" s="163">
        <v>50.442477876106196</v>
      </c>
      <c r="D7" s="163"/>
      <c r="E7" s="125">
        <v>175</v>
      </c>
      <c r="F7" s="212">
        <v>58.92255892255892</v>
      </c>
      <c r="H7" s="125">
        <v>124</v>
      </c>
      <c r="I7" s="212">
        <f t="shared" ref="I7:I9" si="0">H7/$H$9*100</f>
        <v>46.79245283018868</v>
      </c>
    </row>
    <row r="8" spans="1:9" ht="41.25" customHeight="1" x14ac:dyDescent="0.2">
      <c r="A8" s="166" t="s">
        <v>185</v>
      </c>
      <c r="B8" s="167">
        <v>12</v>
      </c>
      <c r="C8" s="163">
        <v>3.5398230088495577</v>
      </c>
      <c r="D8" s="163"/>
      <c r="E8" s="167">
        <v>7</v>
      </c>
      <c r="F8" s="212">
        <v>2.3569023569023568</v>
      </c>
      <c r="H8" s="167">
        <v>18</v>
      </c>
      <c r="I8" s="212">
        <f t="shared" si="0"/>
        <v>6.7924528301886795</v>
      </c>
    </row>
    <row r="9" spans="1:9" ht="21" customHeight="1" x14ac:dyDescent="0.2">
      <c r="A9" s="252" t="s">
        <v>14</v>
      </c>
      <c r="B9" s="252">
        <v>339</v>
      </c>
      <c r="C9" s="168">
        <v>100</v>
      </c>
      <c r="D9" s="168"/>
      <c r="E9" s="252">
        <v>297</v>
      </c>
      <c r="F9" s="168">
        <v>100</v>
      </c>
      <c r="G9" s="253"/>
      <c r="H9" s="252">
        <f>SUM(H6:H8)</f>
        <v>265</v>
      </c>
      <c r="I9" s="168">
        <f t="shared" si="0"/>
        <v>100</v>
      </c>
    </row>
    <row r="10" spans="1:9" x14ac:dyDescent="0.2">
      <c r="A10" s="215" t="s">
        <v>186</v>
      </c>
      <c r="B10" s="200"/>
      <c r="C10" s="200"/>
      <c r="D10" s="200"/>
      <c r="E10" s="200"/>
      <c r="F10" s="200"/>
      <c r="G10" s="200"/>
      <c r="H10" s="200"/>
      <c r="I10" s="169"/>
    </row>
    <row r="11" spans="1:9" x14ac:dyDescent="0.2">
      <c r="A11" s="127"/>
      <c r="I11" s="224"/>
    </row>
    <row r="12" spans="1:9" x14ac:dyDescent="0.2">
      <c r="I12" s="224"/>
    </row>
  </sheetData>
  <mergeCells count="4">
    <mergeCell ref="A3:A4"/>
    <mergeCell ref="E3:F3"/>
    <mergeCell ref="H3:I3"/>
    <mergeCell ref="B3:C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200" verticalDpi="200" r:id="rId1"/>
  <colBreaks count="1" manualBreakCount="1">
    <brk id="9" max="9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I33" sqref="I33"/>
    </sheetView>
  </sheetViews>
  <sheetFormatPr defaultRowHeight="12.75" x14ac:dyDescent="0.2"/>
  <cols>
    <col min="1" max="1" width="10" style="120" customWidth="1"/>
    <col min="2" max="4" width="14.42578125" style="120" customWidth="1"/>
    <col min="5" max="5" width="1" style="120" customWidth="1"/>
    <col min="6" max="8" width="9.42578125" style="120" customWidth="1"/>
    <col min="9" max="10" width="9.140625" style="120"/>
    <col min="11" max="11" width="9.5703125" style="120" bestFit="1" customWidth="1"/>
    <col min="12" max="16384" width="9.140625" style="120"/>
  </cols>
  <sheetData>
    <row r="1" spans="1:11" ht="17.25" customHeight="1" x14ac:dyDescent="0.2">
      <c r="A1" s="171" t="s">
        <v>274</v>
      </c>
      <c r="B1" s="119"/>
      <c r="C1" s="119"/>
      <c r="D1" s="119"/>
      <c r="E1" s="119"/>
      <c r="F1" s="119"/>
      <c r="G1" s="119"/>
      <c r="H1" s="119"/>
    </row>
    <row r="2" spans="1:11" x14ac:dyDescent="0.2">
      <c r="A2" s="122"/>
      <c r="B2" s="122"/>
      <c r="C2" s="122"/>
      <c r="D2" s="122"/>
      <c r="E2" s="122"/>
      <c r="F2" s="122"/>
      <c r="G2" s="122"/>
      <c r="H2" s="122"/>
    </row>
    <row r="3" spans="1:11" s="119" customFormat="1" ht="19.5" customHeight="1" x14ac:dyDescent="0.2">
      <c r="A3" s="125"/>
      <c r="B3" s="512" t="s">
        <v>187</v>
      </c>
      <c r="C3" s="512"/>
      <c r="D3" s="512"/>
      <c r="F3" s="513" t="s">
        <v>282</v>
      </c>
      <c r="G3" s="513" t="s">
        <v>283</v>
      </c>
      <c r="H3" s="513" t="s">
        <v>284</v>
      </c>
    </row>
    <row r="4" spans="1:11" s="119" customFormat="1" ht="19.5" customHeight="1" x14ac:dyDescent="0.2">
      <c r="A4" s="122" t="s">
        <v>188</v>
      </c>
      <c r="B4" s="172" t="s">
        <v>189</v>
      </c>
      <c r="C4" s="172" t="s">
        <v>190</v>
      </c>
      <c r="D4" s="173" t="s">
        <v>191</v>
      </c>
      <c r="E4" s="122"/>
      <c r="F4" s="514"/>
      <c r="G4" s="514"/>
      <c r="H4" s="514"/>
    </row>
    <row r="5" spans="1:11" s="119" customFormat="1" ht="7.5" customHeight="1" x14ac:dyDescent="0.2"/>
    <row r="6" spans="1:11" x14ac:dyDescent="0.2">
      <c r="A6" s="166" t="s">
        <v>169</v>
      </c>
      <c r="B6" s="119">
        <v>2</v>
      </c>
      <c r="C6" s="119">
        <v>3</v>
      </c>
      <c r="D6" s="167">
        <f>SUM(B6:C6)</f>
        <v>5</v>
      </c>
      <c r="E6" s="119"/>
      <c r="F6" s="153">
        <v>2.0242914979757085</v>
      </c>
      <c r="G6" s="175">
        <v>5</v>
      </c>
      <c r="H6" s="176">
        <v>2.0242914979757085</v>
      </c>
      <c r="I6" s="135"/>
      <c r="J6" s="135"/>
      <c r="K6" s="135"/>
    </row>
    <row r="7" spans="1:11" x14ac:dyDescent="0.2">
      <c r="A7" s="166" t="s">
        <v>170</v>
      </c>
      <c r="B7" s="119">
        <v>12</v>
      </c>
      <c r="C7" s="119">
        <v>5</v>
      </c>
      <c r="D7" s="167">
        <f t="shared" ref="D7:D17" si="0">SUM(B7:C7)</f>
        <v>17</v>
      </c>
      <c r="E7" s="119"/>
      <c r="F7" s="153">
        <v>6.8825910931174086</v>
      </c>
      <c r="G7" s="175">
        <v>22</v>
      </c>
      <c r="H7" s="176">
        <v>8.9068825910931171</v>
      </c>
      <c r="I7" s="135"/>
      <c r="J7" s="135"/>
      <c r="K7" s="135"/>
    </row>
    <row r="8" spans="1:11" s="132" customFormat="1" x14ac:dyDescent="0.2">
      <c r="A8" s="166" t="s">
        <v>171</v>
      </c>
      <c r="B8" s="119">
        <v>17</v>
      </c>
      <c r="C8" s="119">
        <v>13</v>
      </c>
      <c r="D8" s="167">
        <f t="shared" si="0"/>
        <v>30</v>
      </c>
      <c r="E8" s="177"/>
      <c r="F8" s="153">
        <v>12.145748987854251</v>
      </c>
      <c r="G8" s="175">
        <v>52</v>
      </c>
      <c r="H8" s="176">
        <v>21.052631578947366</v>
      </c>
      <c r="I8" s="135"/>
      <c r="J8" s="135"/>
      <c r="K8" s="135"/>
    </row>
    <row r="9" spans="1:11" x14ac:dyDescent="0.2">
      <c r="A9" s="166" t="s">
        <v>172</v>
      </c>
      <c r="B9" s="119">
        <v>18</v>
      </c>
      <c r="C9" s="119">
        <v>9</v>
      </c>
      <c r="D9" s="167">
        <f t="shared" si="0"/>
        <v>27</v>
      </c>
      <c r="E9" s="119"/>
      <c r="F9" s="153">
        <v>10.931174089068826</v>
      </c>
      <c r="G9" s="175">
        <v>79</v>
      </c>
      <c r="H9" s="176">
        <v>31.983805668016196</v>
      </c>
      <c r="I9" s="135"/>
      <c r="J9" s="135"/>
      <c r="K9" s="135"/>
    </row>
    <row r="10" spans="1:11" x14ac:dyDescent="0.2">
      <c r="A10" s="178" t="s">
        <v>192</v>
      </c>
      <c r="B10" s="119">
        <v>20</v>
      </c>
      <c r="C10" s="119">
        <v>6</v>
      </c>
      <c r="D10" s="167">
        <f t="shared" si="0"/>
        <v>26</v>
      </c>
      <c r="E10" s="119"/>
      <c r="F10" s="153">
        <v>10.526315789473683</v>
      </c>
      <c r="G10" s="175">
        <v>105</v>
      </c>
      <c r="H10" s="176">
        <v>42.51012145748988</v>
      </c>
      <c r="I10" s="135"/>
      <c r="J10" s="135"/>
      <c r="K10" s="135"/>
    </row>
    <row r="11" spans="1:11" x14ac:dyDescent="0.2">
      <c r="A11" s="166" t="s">
        <v>193</v>
      </c>
      <c r="B11" s="119">
        <v>16</v>
      </c>
      <c r="C11" s="119">
        <v>11</v>
      </c>
      <c r="D11" s="167">
        <f t="shared" si="0"/>
        <v>27</v>
      </c>
      <c r="E11" s="119"/>
      <c r="F11" s="153">
        <v>10.931174089068826</v>
      </c>
      <c r="G11" s="175">
        <v>132</v>
      </c>
      <c r="H11" s="176">
        <v>53.441295546558706</v>
      </c>
      <c r="I11" s="135"/>
      <c r="J11" s="135"/>
      <c r="K11" s="135"/>
    </row>
    <row r="12" spans="1:11" x14ac:dyDescent="0.2">
      <c r="A12" s="166" t="s">
        <v>194</v>
      </c>
      <c r="B12" s="119">
        <v>15</v>
      </c>
      <c r="C12" s="119">
        <v>6</v>
      </c>
      <c r="D12" s="167">
        <f t="shared" si="0"/>
        <v>21</v>
      </c>
      <c r="E12" s="119"/>
      <c r="F12" s="153">
        <v>8.5020242914979747</v>
      </c>
      <c r="G12" s="175">
        <v>153</v>
      </c>
      <c r="H12" s="176">
        <v>61.943319838056674</v>
      </c>
      <c r="I12" s="135"/>
      <c r="J12" s="135"/>
      <c r="K12" s="135"/>
    </row>
    <row r="13" spans="1:11" x14ac:dyDescent="0.2">
      <c r="A13" s="166" t="s">
        <v>195</v>
      </c>
      <c r="B13" s="119">
        <v>10</v>
      </c>
      <c r="C13" s="119">
        <v>16</v>
      </c>
      <c r="D13" s="167">
        <f t="shared" si="0"/>
        <v>26</v>
      </c>
      <c r="E13" s="119"/>
      <c r="F13" s="153">
        <v>10.526315789473683</v>
      </c>
      <c r="G13" s="175">
        <v>179</v>
      </c>
      <c r="H13" s="176">
        <v>72.469635627530366</v>
      </c>
      <c r="I13" s="135"/>
      <c r="J13" s="135"/>
      <c r="K13" s="135"/>
    </row>
    <row r="14" spans="1:11" x14ac:dyDescent="0.2">
      <c r="A14" s="166" t="s">
        <v>196</v>
      </c>
      <c r="B14" s="119">
        <v>20</v>
      </c>
      <c r="C14" s="119">
        <v>13</v>
      </c>
      <c r="D14" s="167">
        <f t="shared" si="0"/>
        <v>33</v>
      </c>
      <c r="E14" s="119"/>
      <c r="F14" s="153">
        <v>13.360323886639677</v>
      </c>
      <c r="G14" s="175">
        <v>212</v>
      </c>
      <c r="H14" s="176">
        <v>85.829959514170042</v>
      </c>
      <c r="I14" s="135"/>
      <c r="J14" s="135"/>
      <c r="K14" s="135"/>
    </row>
    <row r="15" spans="1:11" x14ac:dyDescent="0.2">
      <c r="A15" s="166" t="s">
        <v>197</v>
      </c>
      <c r="B15" s="119">
        <v>11</v>
      </c>
      <c r="C15" s="119">
        <v>7</v>
      </c>
      <c r="D15" s="167">
        <f t="shared" si="0"/>
        <v>18</v>
      </c>
      <c r="E15" s="119"/>
      <c r="F15" s="153">
        <v>7.2874493927125501</v>
      </c>
      <c r="G15" s="175">
        <v>230</v>
      </c>
      <c r="H15" s="176">
        <v>93.117408906882588</v>
      </c>
      <c r="I15" s="135"/>
      <c r="J15" s="135"/>
      <c r="K15" s="135"/>
    </row>
    <row r="16" spans="1:11" x14ac:dyDescent="0.2">
      <c r="A16" s="166" t="s">
        <v>198</v>
      </c>
      <c r="B16" s="119">
        <v>7</v>
      </c>
      <c r="C16" s="119">
        <v>6</v>
      </c>
      <c r="D16" s="167">
        <f t="shared" si="0"/>
        <v>13</v>
      </c>
      <c r="E16" s="119"/>
      <c r="F16" s="153">
        <v>5.2631578947368416</v>
      </c>
      <c r="G16" s="175">
        <v>243</v>
      </c>
      <c r="H16" s="176">
        <v>98.380566801619423</v>
      </c>
      <c r="I16" s="135"/>
      <c r="J16" s="135"/>
      <c r="K16" s="135"/>
    </row>
    <row r="17" spans="1:11" x14ac:dyDescent="0.2">
      <c r="A17" s="166" t="s">
        <v>199</v>
      </c>
      <c r="B17" s="119">
        <v>1</v>
      </c>
      <c r="C17" s="119">
        <v>2</v>
      </c>
      <c r="D17" s="167">
        <f t="shared" si="0"/>
        <v>3</v>
      </c>
      <c r="E17" s="119"/>
      <c r="F17" s="153">
        <v>1.214574898785425</v>
      </c>
      <c r="G17" s="175">
        <v>246</v>
      </c>
      <c r="H17" s="176">
        <v>99.595141700404852</v>
      </c>
      <c r="I17" s="135"/>
      <c r="J17" s="135"/>
      <c r="K17" s="135"/>
    </row>
    <row r="18" spans="1:11" x14ac:dyDescent="0.2">
      <c r="A18" s="166" t="s">
        <v>200</v>
      </c>
      <c r="B18" s="119">
        <v>0</v>
      </c>
      <c r="C18" s="119">
        <v>1</v>
      </c>
      <c r="D18" s="167">
        <f>SUM(B18:C18)</f>
        <v>1</v>
      </c>
      <c r="E18" s="119"/>
      <c r="F18" s="153">
        <v>0.40485829959514169</v>
      </c>
      <c r="G18" s="175">
        <v>247</v>
      </c>
      <c r="H18" s="176">
        <v>100</v>
      </c>
      <c r="I18" s="135"/>
      <c r="J18" s="135"/>
      <c r="K18" s="135"/>
    </row>
    <row r="19" spans="1:11" x14ac:dyDescent="0.2">
      <c r="A19" s="166" t="s">
        <v>201</v>
      </c>
      <c r="B19" s="119">
        <v>0</v>
      </c>
      <c r="C19" s="119">
        <v>0</v>
      </c>
      <c r="D19" s="167">
        <v>0</v>
      </c>
      <c r="E19" s="119"/>
      <c r="F19" s="153">
        <v>0</v>
      </c>
      <c r="G19" s="175">
        <v>247</v>
      </c>
      <c r="H19" s="176">
        <v>100</v>
      </c>
      <c r="I19" s="135"/>
      <c r="J19" s="135"/>
      <c r="K19" s="135"/>
    </row>
    <row r="20" spans="1:11" x14ac:dyDescent="0.2">
      <c r="A20" s="166" t="s">
        <v>202</v>
      </c>
      <c r="B20" s="119">
        <v>0</v>
      </c>
      <c r="C20" s="119">
        <v>0</v>
      </c>
      <c r="D20" s="167">
        <v>0</v>
      </c>
      <c r="E20" s="119"/>
      <c r="F20" s="153">
        <v>0</v>
      </c>
      <c r="G20" s="175">
        <v>247</v>
      </c>
      <c r="H20" s="176">
        <v>100</v>
      </c>
      <c r="I20" s="135"/>
      <c r="J20" s="135"/>
      <c r="K20" s="135"/>
    </row>
    <row r="21" spans="1:11" x14ac:dyDescent="0.2">
      <c r="A21" s="166" t="s">
        <v>203</v>
      </c>
      <c r="B21" s="119">
        <v>0</v>
      </c>
      <c r="C21" s="119">
        <v>0</v>
      </c>
      <c r="D21" s="167">
        <v>0</v>
      </c>
      <c r="E21" s="119"/>
      <c r="F21" s="153">
        <v>0</v>
      </c>
      <c r="G21" s="175">
        <v>247</v>
      </c>
      <c r="H21" s="176">
        <v>100</v>
      </c>
      <c r="I21" s="135"/>
      <c r="J21" s="135"/>
      <c r="K21" s="135"/>
    </row>
    <row r="22" spans="1:11" x14ac:dyDescent="0.2">
      <c r="A22" s="166" t="s">
        <v>204</v>
      </c>
      <c r="B22" s="119">
        <v>0</v>
      </c>
      <c r="C22" s="119">
        <v>0</v>
      </c>
      <c r="D22" s="167">
        <v>0</v>
      </c>
      <c r="E22" s="119"/>
      <c r="F22" s="153">
        <v>0</v>
      </c>
      <c r="G22" s="175">
        <v>247</v>
      </c>
      <c r="H22" s="176">
        <v>100</v>
      </c>
      <c r="I22" s="135"/>
      <c r="J22" s="135"/>
      <c r="K22" s="135"/>
    </row>
    <row r="23" spans="1:11" x14ac:dyDescent="0.2">
      <c r="A23" s="166" t="s">
        <v>205</v>
      </c>
      <c r="B23" s="119">
        <v>0</v>
      </c>
      <c r="C23" s="119">
        <v>0</v>
      </c>
      <c r="D23" s="167">
        <v>0</v>
      </c>
      <c r="F23" s="153">
        <v>0</v>
      </c>
      <c r="G23" s="175">
        <v>247</v>
      </c>
      <c r="H23" s="176">
        <v>100</v>
      </c>
      <c r="I23" s="135"/>
      <c r="J23" s="135"/>
      <c r="K23" s="135"/>
    </row>
    <row r="24" spans="1:11" x14ac:dyDescent="0.2">
      <c r="A24" s="131" t="s">
        <v>14</v>
      </c>
      <c r="B24" s="179">
        <f>SUM(B6:B22)</f>
        <v>149</v>
      </c>
      <c r="C24" s="179">
        <f>SUM(C6:C22)</f>
        <v>98</v>
      </c>
      <c r="D24" s="179">
        <f>SUM(B24:C24)</f>
        <v>247</v>
      </c>
      <c r="E24" s="122"/>
      <c r="F24" s="271">
        <v>100</v>
      </c>
      <c r="G24" s="179">
        <v>247</v>
      </c>
      <c r="H24" s="180">
        <v>100</v>
      </c>
      <c r="I24" s="135"/>
      <c r="J24" s="135"/>
      <c r="K24" s="135"/>
    </row>
    <row r="25" spans="1:11" x14ac:dyDescent="0.2">
      <c r="A25" s="127" t="s">
        <v>206</v>
      </c>
      <c r="G25" s="181"/>
    </row>
    <row r="26" spans="1:11" x14ac:dyDescent="0.2">
      <c r="A26" s="127" t="s">
        <v>207</v>
      </c>
      <c r="G26" s="182"/>
    </row>
  </sheetData>
  <mergeCells count="4">
    <mergeCell ref="B3:D3"/>
    <mergeCell ref="F3:F4"/>
    <mergeCell ref="G3:G4"/>
    <mergeCell ref="H3:H4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Normal="100" workbookViewId="0">
      <selection activeCell="A36" sqref="A36"/>
    </sheetView>
  </sheetViews>
  <sheetFormatPr defaultRowHeight="12.75" x14ac:dyDescent="0.2"/>
  <cols>
    <col min="1" max="1" width="20.7109375" style="143" customWidth="1"/>
    <col min="2" max="3" width="9.28515625" style="143" customWidth="1"/>
    <col min="4" max="4" width="0.85546875" style="143" customWidth="1"/>
    <col min="5" max="5" width="9.5703125" style="142" customWidth="1"/>
    <col min="6" max="6" width="9.5703125" style="143" customWidth="1"/>
    <col min="7" max="7" width="0.7109375" style="143" customWidth="1"/>
    <col min="8" max="9" width="9.28515625" style="143" customWidth="1"/>
    <col min="10" max="10" width="9.7109375" style="143" customWidth="1"/>
    <col min="11" max="16384" width="9.140625" style="143"/>
  </cols>
  <sheetData>
    <row r="1" spans="1:19" ht="13.5" customHeight="1" x14ac:dyDescent="0.2">
      <c r="A1" s="154" t="s">
        <v>208</v>
      </c>
      <c r="B1" s="142"/>
      <c r="C1" s="142"/>
      <c r="D1" s="142"/>
      <c r="F1" s="142"/>
    </row>
    <row r="2" spans="1:19" ht="13.5" customHeight="1" x14ac:dyDescent="0.2">
      <c r="A2" s="154" t="s">
        <v>272</v>
      </c>
      <c r="B2" s="142"/>
      <c r="C2" s="142"/>
      <c r="D2" s="142"/>
      <c r="F2" s="142"/>
    </row>
    <row r="3" spans="1:19" x14ac:dyDescent="0.2">
      <c r="A3" s="141"/>
      <c r="B3" s="142"/>
      <c r="C3" s="142"/>
      <c r="D3" s="142"/>
      <c r="F3" s="142"/>
    </row>
    <row r="4" spans="1:19" ht="14.25" customHeight="1" x14ac:dyDescent="0.2">
      <c r="A4" s="183"/>
      <c r="B4" s="508">
        <v>2012</v>
      </c>
      <c r="C4" s="508"/>
      <c r="D4" s="183"/>
      <c r="E4" s="508">
        <v>2013</v>
      </c>
      <c r="F4" s="508"/>
      <c r="G4" s="183"/>
      <c r="H4" s="508">
        <v>2014</v>
      </c>
      <c r="I4" s="508"/>
    </row>
    <row r="5" spans="1:19" ht="25.5" customHeight="1" x14ac:dyDescent="0.2">
      <c r="A5" s="184" t="s">
        <v>209</v>
      </c>
      <c r="B5" s="255" t="s">
        <v>2</v>
      </c>
      <c r="C5" s="254" t="s">
        <v>40</v>
      </c>
      <c r="D5" s="159"/>
      <c r="E5" s="255" t="s">
        <v>2</v>
      </c>
      <c r="F5" s="254" t="s">
        <v>40</v>
      </c>
      <c r="G5" s="159"/>
      <c r="H5" s="185" t="s">
        <v>2</v>
      </c>
      <c r="I5" s="116" t="s">
        <v>40</v>
      </c>
    </row>
    <row r="6" spans="1:19" ht="7.5" customHeight="1" x14ac:dyDescent="0.2">
      <c r="A6" s="142"/>
      <c r="B6" s="142"/>
      <c r="C6" s="142"/>
      <c r="D6" s="142"/>
      <c r="F6" s="142"/>
      <c r="G6" s="142"/>
      <c r="H6" s="142"/>
      <c r="I6" s="142"/>
      <c r="N6"/>
      <c r="O6" s="83"/>
    </row>
    <row r="7" spans="1:19" x14ac:dyDescent="0.2">
      <c r="A7" s="142" t="s">
        <v>210</v>
      </c>
      <c r="B7" s="142">
        <v>77</v>
      </c>
      <c r="C7" s="186">
        <v>23.547400611620795</v>
      </c>
      <c r="D7" s="142"/>
      <c r="E7" s="142">
        <v>87</v>
      </c>
      <c r="F7" s="186">
        <v>30</v>
      </c>
      <c r="G7" s="142"/>
      <c r="H7" s="142">
        <v>77</v>
      </c>
      <c r="I7" s="186">
        <v>31.174089068825911</v>
      </c>
      <c r="J7" s="102"/>
      <c r="K7" s="170"/>
      <c r="L7"/>
      <c r="N7" s="187"/>
      <c r="O7" s="144"/>
      <c r="P7" s="188"/>
      <c r="Q7" s="144"/>
      <c r="R7" s="188"/>
      <c r="S7" s="149"/>
    </row>
    <row r="8" spans="1:19" x14ac:dyDescent="0.2">
      <c r="A8" s="190" t="s">
        <v>215</v>
      </c>
      <c r="B8" s="142">
        <v>7</v>
      </c>
      <c r="C8" s="186">
        <v>2.1406727828746175</v>
      </c>
      <c r="D8" s="142"/>
      <c r="E8" s="142">
        <v>14</v>
      </c>
      <c r="F8" s="186">
        <v>4.8275862068965516</v>
      </c>
      <c r="G8" s="142"/>
      <c r="H8" s="142">
        <v>26</v>
      </c>
      <c r="I8" s="186">
        <v>10.526315789473683</v>
      </c>
      <c r="J8" s="102"/>
      <c r="K8" s="170"/>
      <c r="L8"/>
      <c r="N8" s="187"/>
      <c r="O8" s="144"/>
      <c r="P8" s="188"/>
      <c r="Q8" s="144"/>
      <c r="R8" s="188"/>
      <c r="S8" s="149"/>
    </row>
    <row r="9" spans="1:19" x14ac:dyDescent="0.2">
      <c r="A9" s="189" t="s">
        <v>211</v>
      </c>
      <c r="B9" s="142">
        <v>27</v>
      </c>
      <c r="C9" s="186">
        <v>8.2568807339449553</v>
      </c>
      <c r="D9" s="142"/>
      <c r="E9" s="142">
        <v>35</v>
      </c>
      <c r="F9" s="186">
        <v>12.068965517241379</v>
      </c>
      <c r="G9" s="142"/>
      <c r="H9" s="142">
        <v>22</v>
      </c>
      <c r="I9" s="186">
        <v>8.9068825910931171</v>
      </c>
      <c r="J9" s="102"/>
      <c r="K9" s="170"/>
      <c r="L9"/>
      <c r="N9" s="187"/>
      <c r="O9" s="144"/>
      <c r="P9" s="188"/>
      <c r="Q9" s="144"/>
      <c r="R9" s="188"/>
      <c r="S9" s="149"/>
    </row>
    <row r="10" spans="1:19" x14ac:dyDescent="0.2">
      <c r="A10" s="189" t="s">
        <v>220</v>
      </c>
      <c r="B10" s="142">
        <v>17</v>
      </c>
      <c r="C10" s="186">
        <v>5.1987767584097861</v>
      </c>
      <c r="D10" s="142"/>
      <c r="E10" s="142">
        <v>7</v>
      </c>
      <c r="F10" s="186">
        <v>2.4137931034482758</v>
      </c>
      <c r="G10" s="142"/>
      <c r="H10" s="142">
        <v>16</v>
      </c>
      <c r="I10" s="186">
        <v>6.4777327935222671</v>
      </c>
      <c r="J10" s="102"/>
      <c r="K10" s="170"/>
      <c r="L10"/>
      <c r="N10" s="187"/>
      <c r="O10" s="144"/>
      <c r="P10" s="188"/>
      <c r="Q10" s="144"/>
      <c r="R10" s="188"/>
      <c r="S10" s="149"/>
    </row>
    <row r="11" spans="1:19" x14ac:dyDescent="0.2">
      <c r="A11" s="189" t="s">
        <v>212</v>
      </c>
      <c r="B11" s="142">
        <v>37</v>
      </c>
      <c r="C11" s="186">
        <v>11.314984709480122</v>
      </c>
      <c r="D11" s="142"/>
      <c r="E11" s="142">
        <v>26</v>
      </c>
      <c r="F11" s="186">
        <v>8.9655172413793096</v>
      </c>
      <c r="G11" s="142"/>
      <c r="H11" s="142">
        <v>14</v>
      </c>
      <c r="I11" s="186">
        <v>5.668016194331984</v>
      </c>
      <c r="J11" s="102"/>
      <c r="K11" s="170"/>
      <c r="L11"/>
      <c r="N11" s="187"/>
      <c r="O11" s="144"/>
      <c r="P11" s="188"/>
      <c r="Q11" s="144"/>
      <c r="R11" s="188"/>
      <c r="S11" s="149"/>
    </row>
    <row r="12" spans="1:19" x14ac:dyDescent="0.2">
      <c r="A12" s="189" t="s">
        <v>214</v>
      </c>
      <c r="B12" s="142">
        <v>32</v>
      </c>
      <c r="C12" s="186">
        <v>9.7859327217125376</v>
      </c>
      <c r="D12" s="142"/>
      <c r="E12" s="142">
        <v>14</v>
      </c>
      <c r="F12" s="186">
        <v>4.8275862068965516</v>
      </c>
      <c r="G12" s="142"/>
      <c r="H12" s="142">
        <v>14</v>
      </c>
      <c r="I12" s="186">
        <v>5.668016194331984</v>
      </c>
      <c r="J12" s="102"/>
      <c r="K12" s="170"/>
      <c r="L12"/>
      <c r="M12" s="83"/>
      <c r="N12" s="187"/>
      <c r="O12" s="144"/>
      <c r="P12" s="188"/>
      <c r="Q12" s="144"/>
      <c r="R12" s="188"/>
      <c r="S12" s="149"/>
    </row>
    <row r="13" spans="1:19" x14ac:dyDescent="0.2">
      <c r="A13" s="189" t="s">
        <v>225</v>
      </c>
      <c r="B13" s="190">
        <v>12</v>
      </c>
      <c r="C13" s="186">
        <v>3.669724770642202</v>
      </c>
      <c r="D13" s="142"/>
      <c r="E13" s="190">
        <v>3</v>
      </c>
      <c r="F13" s="186">
        <v>1.0344827586206897</v>
      </c>
      <c r="G13" s="142"/>
      <c r="H13" s="142">
        <v>12</v>
      </c>
      <c r="I13" s="186">
        <v>4.8582995951417001</v>
      </c>
      <c r="J13" s="102"/>
      <c r="K13" s="170"/>
      <c r="L13"/>
      <c r="N13" s="187"/>
      <c r="O13" s="144"/>
      <c r="P13" s="188"/>
      <c r="Q13" s="144"/>
      <c r="R13" s="188"/>
      <c r="S13" s="149"/>
    </row>
    <row r="14" spans="1:19" x14ac:dyDescent="0.2">
      <c r="A14" s="190" t="s">
        <v>221</v>
      </c>
      <c r="B14" s="190">
        <v>13</v>
      </c>
      <c r="C14" s="186">
        <v>3.9755351681957185</v>
      </c>
      <c r="D14" s="142"/>
      <c r="E14" s="190">
        <v>7</v>
      </c>
      <c r="F14" s="186">
        <v>2.4137931034482758</v>
      </c>
      <c r="G14" s="142"/>
      <c r="H14" s="142">
        <v>10</v>
      </c>
      <c r="I14" s="186">
        <v>4.048582995951417</v>
      </c>
      <c r="J14" s="102"/>
      <c r="K14" s="170"/>
      <c r="L14"/>
      <c r="N14" s="187"/>
      <c r="O14" s="144"/>
      <c r="P14" s="188"/>
      <c r="Q14" s="189"/>
      <c r="R14" s="188"/>
      <c r="S14" s="149"/>
    </row>
    <row r="15" spans="1:19" x14ac:dyDescent="0.2">
      <c r="A15" s="189" t="s">
        <v>224</v>
      </c>
      <c r="B15" s="190">
        <v>9</v>
      </c>
      <c r="C15" s="186">
        <v>2.7522935779816518</v>
      </c>
      <c r="D15" s="190"/>
      <c r="E15" s="190">
        <v>5</v>
      </c>
      <c r="F15" s="186">
        <v>1.7241379310344827</v>
      </c>
      <c r="G15" s="190"/>
      <c r="H15" s="142">
        <v>10</v>
      </c>
      <c r="I15" s="186">
        <v>4.048582995951417</v>
      </c>
      <c r="J15" s="102"/>
      <c r="K15" s="170"/>
      <c r="L15"/>
      <c r="N15" s="187"/>
      <c r="O15" s="144"/>
      <c r="P15" s="188"/>
      <c r="Q15" s="189"/>
      <c r="R15" s="188"/>
      <c r="S15" s="149"/>
    </row>
    <row r="16" spans="1:19" x14ac:dyDescent="0.2">
      <c r="A16" s="189" t="s">
        <v>218</v>
      </c>
      <c r="B16" s="142">
        <v>1</v>
      </c>
      <c r="C16" s="186">
        <v>0.3058103975535168</v>
      </c>
      <c r="D16" s="142"/>
      <c r="E16" s="142">
        <v>9</v>
      </c>
      <c r="F16" s="186">
        <v>3.103448275862069</v>
      </c>
      <c r="G16" s="142"/>
      <c r="H16" s="142">
        <v>9</v>
      </c>
      <c r="I16" s="186">
        <v>3.6437246963562751</v>
      </c>
      <c r="J16" s="102"/>
      <c r="K16" s="170"/>
      <c r="L16"/>
      <c r="N16" s="187"/>
      <c r="O16" s="189"/>
      <c r="P16" s="188"/>
      <c r="Q16" s="189"/>
      <c r="R16" s="188"/>
      <c r="S16" s="149"/>
    </row>
    <row r="17" spans="1:19" x14ac:dyDescent="0.2">
      <c r="A17" s="189" t="s">
        <v>223</v>
      </c>
      <c r="B17" s="190">
        <v>5</v>
      </c>
      <c r="C17" s="191">
        <v>1.5290519877675841</v>
      </c>
      <c r="D17" s="190"/>
      <c r="E17" s="190">
        <v>7</v>
      </c>
      <c r="F17" s="186">
        <v>2.4137931034482758</v>
      </c>
      <c r="G17" s="190"/>
      <c r="H17" s="142">
        <v>8</v>
      </c>
      <c r="I17" s="186">
        <v>3.2388663967611335</v>
      </c>
      <c r="J17" s="102"/>
      <c r="K17" s="170"/>
      <c r="L17"/>
      <c r="N17" s="187"/>
      <c r="O17" s="144"/>
      <c r="P17" s="188"/>
      <c r="Q17" s="144"/>
      <c r="R17" s="188"/>
      <c r="S17" s="149"/>
    </row>
    <row r="18" spans="1:19" x14ac:dyDescent="0.2">
      <c r="A18" s="190" t="s">
        <v>213</v>
      </c>
      <c r="B18" s="142">
        <v>27</v>
      </c>
      <c r="C18" s="186">
        <v>8.2568807339449553</v>
      </c>
      <c r="D18" s="142"/>
      <c r="E18" s="142">
        <v>24</v>
      </c>
      <c r="F18" s="186">
        <v>8.2758620689655178</v>
      </c>
      <c r="G18" s="142"/>
      <c r="H18" s="142">
        <v>4</v>
      </c>
      <c r="I18" s="186">
        <v>1.6194331983805668</v>
      </c>
      <c r="J18" s="102"/>
      <c r="K18" s="170"/>
      <c r="L18"/>
      <c r="N18" s="187"/>
      <c r="O18" s="144"/>
      <c r="P18" s="188"/>
      <c r="Q18" s="144"/>
      <c r="R18" s="188"/>
      <c r="S18" s="149"/>
    </row>
    <row r="19" spans="1:19" x14ac:dyDescent="0.2">
      <c r="A19" s="189" t="s">
        <v>217</v>
      </c>
      <c r="B19" s="142">
        <v>2</v>
      </c>
      <c r="C19" s="186">
        <v>0.6116207951070336</v>
      </c>
      <c r="D19" s="142"/>
      <c r="E19" s="142">
        <v>10</v>
      </c>
      <c r="F19" s="186">
        <v>3.4482758620689653</v>
      </c>
      <c r="G19" s="142"/>
      <c r="H19" s="142">
        <v>4</v>
      </c>
      <c r="I19" s="186">
        <v>1.6194331983805668</v>
      </c>
      <c r="J19" s="102"/>
      <c r="K19" s="170"/>
      <c r="L19"/>
      <c r="N19" s="187"/>
      <c r="O19" s="144"/>
      <c r="P19" s="188"/>
      <c r="Q19" s="144"/>
      <c r="R19" s="188"/>
      <c r="S19" s="149"/>
    </row>
    <row r="20" spans="1:19" x14ac:dyDescent="0.2">
      <c r="A20" s="189" t="s">
        <v>229</v>
      </c>
      <c r="B20" s="142">
        <v>8</v>
      </c>
      <c r="C20" s="186">
        <v>2.4464831804281344</v>
      </c>
      <c r="D20" s="142"/>
      <c r="E20" s="142">
        <v>1</v>
      </c>
      <c r="F20" s="186">
        <v>0.34482758620689657</v>
      </c>
      <c r="G20" s="142"/>
      <c r="H20" s="142">
        <v>4</v>
      </c>
      <c r="I20" s="186">
        <v>1.6194331983805668</v>
      </c>
      <c r="J20" s="102"/>
      <c r="K20" s="170"/>
      <c r="L20"/>
      <c r="M20" s="83"/>
      <c r="N20" s="187"/>
      <c r="O20" s="144"/>
      <c r="P20" s="188"/>
      <c r="Q20" s="144"/>
      <c r="R20" s="188"/>
      <c r="S20" s="149"/>
    </row>
    <row r="21" spans="1:19" x14ac:dyDescent="0.2">
      <c r="A21" s="190" t="s">
        <v>219</v>
      </c>
      <c r="B21" s="142">
        <v>18</v>
      </c>
      <c r="C21" s="186">
        <v>5.5045871559633035</v>
      </c>
      <c r="D21" s="142"/>
      <c r="E21" s="142">
        <v>7</v>
      </c>
      <c r="F21" s="186">
        <v>2.4137931034482758</v>
      </c>
      <c r="G21" s="142"/>
      <c r="H21" s="142">
        <v>3</v>
      </c>
      <c r="I21" s="186">
        <v>1.214574898785425</v>
      </c>
      <c r="J21" s="102"/>
      <c r="K21" s="170"/>
      <c r="L21"/>
      <c r="N21" s="187"/>
      <c r="O21" s="144"/>
      <c r="P21" s="188"/>
      <c r="Q21" s="144"/>
      <c r="R21" s="188"/>
      <c r="S21" s="149"/>
    </row>
    <row r="22" spans="1:19" x14ac:dyDescent="0.2">
      <c r="A22" s="189" t="s">
        <v>222</v>
      </c>
      <c r="B22" s="190">
        <v>6</v>
      </c>
      <c r="C22" s="191">
        <v>1.834862385321101</v>
      </c>
      <c r="D22" s="190"/>
      <c r="E22" s="190">
        <v>7</v>
      </c>
      <c r="F22" s="186">
        <v>2.4137931034482758</v>
      </c>
      <c r="G22" s="190"/>
      <c r="H22" s="142">
        <v>3</v>
      </c>
      <c r="I22" s="186">
        <v>1.214574898785425</v>
      </c>
      <c r="J22" s="102"/>
      <c r="K22" s="170"/>
      <c r="L22"/>
      <c r="M22" s="83"/>
      <c r="N22" s="187"/>
      <c r="O22" s="144"/>
      <c r="P22" s="188"/>
      <c r="Q22" s="144"/>
      <c r="R22" s="188"/>
      <c r="S22" s="149"/>
    </row>
    <row r="23" spans="1:19" x14ac:dyDescent="0.2">
      <c r="A23" s="190" t="s">
        <v>216</v>
      </c>
      <c r="B23" s="142">
        <v>5</v>
      </c>
      <c r="C23" s="186">
        <v>1.5290519877675841</v>
      </c>
      <c r="D23" s="142"/>
      <c r="E23" s="142">
        <v>14</v>
      </c>
      <c r="F23" s="186">
        <v>4.8275862068965516</v>
      </c>
      <c r="G23" s="142"/>
      <c r="H23" s="142">
        <v>2</v>
      </c>
      <c r="I23" s="186">
        <v>0.80971659919028338</v>
      </c>
      <c r="J23" s="102"/>
      <c r="K23" s="170"/>
      <c r="L23"/>
      <c r="N23" s="187"/>
      <c r="O23" s="144"/>
      <c r="P23" s="188"/>
      <c r="Q23" s="144"/>
      <c r="R23" s="188"/>
      <c r="S23" s="149"/>
    </row>
    <row r="24" spans="1:19" x14ac:dyDescent="0.2">
      <c r="A24" s="190" t="s">
        <v>227</v>
      </c>
      <c r="B24" s="142">
        <v>0</v>
      </c>
      <c r="C24" s="186">
        <v>0</v>
      </c>
      <c r="D24" s="142"/>
      <c r="E24" s="142">
        <v>2</v>
      </c>
      <c r="F24" s="186">
        <v>0.68965517241379315</v>
      </c>
      <c r="G24" s="142"/>
      <c r="H24" s="142">
        <v>2</v>
      </c>
      <c r="I24" s="186">
        <v>0.80971659919028338</v>
      </c>
      <c r="J24" s="102"/>
      <c r="K24" s="170"/>
      <c r="L24"/>
      <c r="N24" s="187"/>
      <c r="O24" s="144"/>
      <c r="P24" s="188"/>
      <c r="Q24" s="144"/>
      <c r="R24" s="188"/>
      <c r="S24" s="149"/>
    </row>
    <row r="25" spans="1:19" x14ac:dyDescent="0.2">
      <c r="A25" s="189" t="s">
        <v>230</v>
      </c>
      <c r="B25" s="142">
        <v>6</v>
      </c>
      <c r="C25" s="186">
        <v>1.834862385321101</v>
      </c>
      <c r="D25" s="142"/>
      <c r="E25" s="142">
        <v>1</v>
      </c>
      <c r="F25" s="186">
        <v>0.34482758620689657</v>
      </c>
      <c r="G25" s="142"/>
      <c r="H25" s="142">
        <v>1</v>
      </c>
      <c r="I25" s="186">
        <v>0.40485829959514169</v>
      </c>
      <c r="J25" s="102"/>
      <c r="K25" s="170"/>
      <c r="L25"/>
      <c r="N25" s="187"/>
      <c r="O25" s="144"/>
      <c r="P25" s="188"/>
      <c r="Q25" s="144"/>
      <c r="R25" s="188"/>
      <c r="S25" s="149"/>
    </row>
    <row r="26" spans="1:19" x14ac:dyDescent="0.2">
      <c r="A26" s="190" t="s">
        <v>232</v>
      </c>
      <c r="B26" s="190">
        <v>2</v>
      </c>
      <c r="C26" s="191">
        <v>0.6116207951070336</v>
      </c>
      <c r="D26" s="190"/>
      <c r="E26" s="190">
        <v>0</v>
      </c>
      <c r="F26" s="186">
        <v>0</v>
      </c>
      <c r="G26" s="190"/>
      <c r="H26" s="142">
        <v>1</v>
      </c>
      <c r="I26" s="186">
        <v>0.40485829959514169</v>
      </c>
      <c r="J26" s="102"/>
      <c r="K26" s="170"/>
      <c r="L26"/>
      <c r="N26" s="187"/>
      <c r="O26" s="144"/>
      <c r="P26" s="188"/>
      <c r="Q26" s="144"/>
      <c r="R26" s="188"/>
      <c r="S26" s="149"/>
    </row>
    <row r="27" spans="1:19" s="193" customFormat="1" x14ac:dyDescent="0.2">
      <c r="A27" s="190" t="s">
        <v>226</v>
      </c>
      <c r="B27" s="142">
        <v>5</v>
      </c>
      <c r="C27" s="186">
        <v>1.5290519877675841</v>
      </c>
      <c r="D27" s="142"/>
      <c r="E27" s="142">
        <v>2</v>
      </c>
      <c r="F27" s="186">
        <v>0.68965517241379315</v>
      </c>
      <c r="G27" s="142"/>
      <c r="H27" s="142">
        <v>0</v>
      </c>
      <c r="I27" s="186">
        <v>0</v>
      </c>
      <c r="J27" s="102"/>
      <c r="K27" s="256"/>
      <c r="L27"/>
      <c r="N27" s="187"/>
      <c r="O27" s="144"/>
      <c r="P27" s="188"/>
      <c r="Q27" s="144"/>
      <c r="R27" s="188"/>
      <c r="S27" s="192"/>
    </row>
    <row r="28" spans="1:19" s="193" customFormat="1" x14ac:dyDescent="0.2">
      <c r="A28" s="190" t="s">
        <v>228</v>
      </c>
      <c r="B28" s="142">
        <v>0</v>
      </c>
      <c r="C28" s="186">
        <v>0</v>
      </c>
      <c r="D28" s="142"/>
      <c r="E28" s="142">
        <v>2</v>
      </c>
      <c r="F28" s="186">
        <v>0.68965517241379315</v>
      </c>
      <c r="G28" s="142"/>
      <c r="H28" s="142">
        <v>0</v>
      </c>
      <c r="I28" s="186">
        <v>0</v>
      </c>
      <c r="J28" s="102"/>
      <c r="K28" s="256"/>
      <c r="L28"/>
      <c r="N28" s="187"/>
      <c r="O28" s="144"/>
      <c r="P28" s="188"/>
      <c r="Q28" s="144"/>
      <c r="R28" s="188"/>
      <c r="S28" s="192"/>
    </row>
    <row r="29" spans="1:19" s="193" customFormat="1" x14ac:dyDescent="0.2">
      <c r="A29" s="190" t="s">
        <v>231</v>
      </c>
      <c r="B29" s="190">
        <v>2</v>
      </c>
      <c r="C29" s="191">
        <v>0.6116207951070336</v>
      </c>
      <c r="D29" s="190"/>
      <c r="E29" s="190">
        <v>0</v>
      </c>
      <c r="F29" s="186">
        <v>0</v>
      </c>
      <c r="G29" s="190"/>
      <c r="H29" s="142">
        <v>0</v>
      </c>
      <c r="I29" s="186">
        <v>0</v>
      </c>
      <c r="J29" s="102"/>
      <c r="K29" s="256"/>
      <c r="L29"/>
      <c r="N29" s="187"/>
      <c r="O29" s="144"/>
      <c r="P29" s="188"/>
      <c r="Q29" s="144"/>
      <c r="R29" s="188"/>
      <c r="S29" s="192"/>
    </row>
    <row r="30" spans="1:19" s="193" customFormat="1" x14ac:dyDescent="0.2">
      <c r="A30" s="190" t="s">
        <v>233</v>
      </c>
      <c r="B30" s="190">
        <v>2</v>
      </c>
      <c r="C30" s="191">
        <v>0.6116207951070336</v>
      </c>
      <c r="D30" s="190"/>
      <c r="E30" s="190">
        <v>0</v>
      </c>
      <c r="F30" s="186">
        <v>0</v>
      </c>
      <c r="G30" s="190"/>
      <c r="H30" s="142">
        <v>0</v>
      </c>
      <c r="I30" s="186">
        <v>0</v>
      </c>
      <c r="J30" s="102"/>
      <c r="K30" s="256"/>
      <c r="L30"/>
      <c r="N30" s="187"/>
      <c r="O30" s="144"/>
      <c r="P30" s="188"/>
      <c r="Q30" s="144"/>
      <c r="R30" s="188"/>
      <c r="S30" s="192"/>
    </row>
    <row r="31" spans="1:19" x14ac:dyDescent="0.2">
      <c r="A31" s="189" t="s">
        <v>234</v>
      </c>
      <c r="B31" s="190">
        <v>7</v>
      </c>
      <c r="C31" s="191">
        <v>2.1406727828746175</v>
      </c>
      <c r="D31" s="190"/>
      <c r="E31" s="190">
        <v>6</v>
      </c>
      <c r="F31" s="186">
        <v>2.0689655172413794</v>
      </c>
      <c r="G31" s="190"/>
      <c r="H31" s="142">
        <v>5</v>
      </c>
      <c r="I31" s="186">
        <v>2</v>
      </c>
      <c r="J31"/>
      <c r="K31" s="170"/>
      <c r="L31"/>
      <c r="N31" s="187"/>
      <c r="O31" s="144"/>
      <c r="P31" s="188"/>
      <c r="Q31" s="144"/>
      <c r="R31" s="188"/>
      <c r="S31" s="149"/>
    </row>
    <row r="32" spans="1:19" x14ac:dyDescent="0.2">
      <c r="A32" s="194" t="s">
        <v>14</v>
      </c>
      <c r="B32" s="195">
        <v>327</v>
      </c>
      <c r="C32" s="196">
        <v>100</v>
      </c>
      <c r="D32" s="197"/>
      <c r="E32" s="195">
        <f>SUM(E7:E31)</f>
        <v>290</v>
      </c>
      <c r="F32" s="196">
        <v>100</v>
      </c>
      <c r="G32" s="195"/>
      <c r="H32" s="195">
        <v>247</v>
      </c>
      <c r="I32" s="195">
        <v>100</v>
      </c>
      <c r="K32" s="149"/>
      <c r="L32"/>
      <c r="M32" s="83"/>
      <c r="N32" s="187"/>
      <c r="O32" s="189"/>
      <c r="P32" s="188"/>
      <c r="Q32" s="198"/>
      <c r="R32" s="188"/>
      <c r="S32" s="149"/>
    </row>
    <row r="33" spans="1:19" x14ac:dyDescent="0.2">
      <c r="A33" s="127" t="s">
        <v>206</v>
      </c>
      <c r="K33" s="149"/>
      <c r="L33" s="149"/>
      <c r="M33" s="149"/>
      <c r="N33" s="192"/>
      <c r="O33" s="192"/>
      <c r="P33" s="192"/>
      <c r="Q33" s="192"/>
      <c r="R33" s="192"/>
      <c r="S33" s="149"/>
    </row>
    <row r="34" spans="1:19" x14ac:dyDescent="0.2">
      <c r="E34" s="143"/>
    </row>
    <row r="35" spans="1:19" x14ac:dyDescent="0.2">
      <c r="A35" s="149"/>
    </row>
    <row r="36" spans="1:19" x14ac:dyDescent="0.2">
      <c r="A36" s="190"/>
    </row>
    <row r="37" spans="1:19" x14ac:dyDescent="0.2">
      <c r="A37" s="190"/>
    </row>
    <row r="38" spans="1:19" x14ac:dyDescent="0.2">
      <c r="A38" s="190"/>
    </row>
    <row r="39" spans="1:19" x14ac:dyDescent="0.2">
      <c r="A39" s="190"/>
    </row>
    <row r="40" spans="1:19" x14ac:dyDescent="0.2">
      <c r="A40" s="190"/>
    </row>
  </sheetData>
  <sortState ref="A7:I36">
    <sortCondition descending="1" ref="H7:H36"/>
  </sortState>
  <mergeCells count="3">
    <mergeCell ref="B4:C4"/>
    <mergeCell ref="E4:F4"/>
    <mergeCell ref="H4:I4"/>
  </mergeCells>
  <printOptions horizontalCentered="1" verticalCentered="1"/>
  <pageMargins left="0" right="0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zoomScaleNormal="100" workbookViewId="0">
      <selection activeCell="L22" sqref="L22"/>
    </sheetView>
  </sheetViews>
  <sheetFormatPr defaultRowHeight="12.75" x14ac:dyDescent="0.2"/>
  <cols>
    <col min="1" max="1" width="15.42578125" style="201" customWidth="1"/>
    <col min="2" max="4" width="19.85546875" style="201" customWidth="1"/>
    <col min="5" max="16384" width="9.140625" style="201"/>
  </cols>
  <sheetData>
    <row r="1" spans="1:9" ht="15.75" customHeight="1" x14ac:dyDescent="0.2">
      <c r="A1" s="199" t="s">
        <v>235</v>
      </c>
      <c r="B1" s="200"/>
      <c r="C1" s="200"/>
      <c r="D1" s="200"/>
      <c r="E1" s="200"/>
    </row>
    <row r="2" spans="1:9" ht="15.75" customHeight="1" x14ac:dyDescent="0.2">
      <c r="A2" s="199" t="s">
        <v>275</v>
      </c>
      <c r="B2" s="200"/>
      <c r="C2" s="200"/>
      <c r="D2" s="200"/>
      <c r="E2" s="200"/>
    </row>
    <row r="3" spans="1:9" x14ac:dyDescent="0.2">
      <c r="A3" s="202"/>
      <c r="B3" s="200"/>
      <c r="C3" s="200"/>
      <c r="D3" s="200"/>
      <c r="E3" s="200"/>
    </row>
    <row r="4" spans="1:9" s="200" customFormat="1" ht="15" customHeight="1" x14ac:dyDescent="0.2">
      <c r="A4" s="515" t="s">
        <v>236</v>
      </c>
      <c r="B4" s="516" t="s">
        <v>1</v>
      </c>
      <c r="C4" s="516"/>
      <c r="D4" s="516"/>
    </row>
    <row r="5" spans="1:9" s="200" customFormat="1" ht="15" customHeight="1" x14ac:dyDescent="0.2">
      <c r="A5" s="515"/>
      <c r="B5" s="203">
        <v>2012</v>
      </c>
      <c r="C5" s="203">
        <v>2013</v>
      </c>
      <c r="D5" s="204">
        <v>2014</v>
      </c>
    </row>
    <row r="6" spans="1:9" s="200" customFormat="1" ht="5.25" customHeight="1" x14ac:dyDescent="0.2"/>
    <row r="7" spans="1:9" s="200" customFormat="1" ht="12" x14ac:dyDescent="0.2">
      <c r="B7" s="517"/>
      <c r="C7" s="517"/>
      <c r="D7" s="517"/>
    </row>
    <row r="8" spans="1:9" s="200" customFormat="1" ht="6.75" customHeight="1" x14ac:dyDescent="0.2">
      <c r="A8" s="205"/>
      <c r="E8" s="206"/>
    </row>
    <row r="9" spans="1:9" s="200" customFormat="1" ht="15" customHeight="1" x14ac:dyDescent="0.2">
      <c r="A9" s="205" t="s">
        <v>237</v>
      </c>
      <c r="B9" s="200">
        <v>74</v>
      </c>
      <c r="C9" s="200">
        <v>67</v>
      </c>
      <c r="D9" s="200">
        <v>40</v>
      </c>
      <c r="F9" s="208"/>
      <c r="G9" s="207"/>
      <c r="H9" s="207"/>
      <c r="I9" s="208"/>
    </row>
    <row r="10" spans="1:9" s="200" customFormat="1" ht="15" customHeight="1" x14ac:dyDescent="0.2">
      <c r="A10" s="205" t="s">
        <v>238</v>
      </c>
      <c r="B10" s="200">
        <v>65</v>
      </c>
      <c r="C10" s="200">
        <v>50</v>
      </c>
      <c r="D10" s="200">
        <v>63</v>
      </c>
      <c r="F10" s="208"/>
      <c r="G10" s="207"/>
      <c r="H10" s="207"/>
      <c r="I10" s="208"/>
    </row>
    <row r="11" spans="1:9" s="200" customFormat="1" ht="15" customHeight="1" x14ac:dyDescent="0.2">
      <c r="A11" s="205" t="s">
        <v>239</v>
      </c>
      <c r="B11" s="200">
        <v>65</v>
      </c>
      <c r="C11" s="200">
        <v>44</v>
      </c>
      <c r="D11" s="200">
        <v>39</v>
      </c>
      <c r="F11" s="208"/>
      <c r="G11" s="207"/>
      <c r="H11" s="207"/>
      <c r="I11" s="208"/>
    </row>
    <row r="12" spans="1:9" s="200" customFormat="1" ht="15" customHeight="1" x14ac:dyDescent="0.2">
      <c r="A12" s="205" t="s">
        <v>240</v>
      </c>
      <c r="B12" s="200">
        <v>123</v>
      </c>
      <c r="C12" s="200">
        <v>129</v>
      </c>
      <c r="D12" s="200">
        <v>105</v>
      </c>
      <c r="F12" s="208"/>
      <c r="G12" s="207"/>
      <c r="H12" s="207"/>
      <c r="I12" s="208"/>
    </row>
    <row r="13" spans="1:9" s="200" customFormat="1" ht="15" customHeight="1" x14ac:dyDescent="0.2">
      <c r="A13" s="209" t="s">
        <v>14</v>
      </c>
      <c r="B13" s="210">
        <v>327</v>
      </c>
      <c r="C13" s="210">
        <f>SUM(C9:C12)</f>
        <v>290</v>
      </c>
      <c r="D13" s="210">
        <f>SUM(D9:D12)</f>
        <v>247</v>
      </c>
    </row>
    <row r="14" spans="1:9" s="200" customFormat="1" ht="7.5" customHeight="1" x14ac:dyDescent="0.2">
      <c r="A14" s="205"/>
      <c r="B14" s="211"/>
      <c r="C14" s="211"/>
      <c r="D14" s="211"/>
    </row>
    <row r="15" spans="1:9" s="200" customFormat="1" ht="5.25" customHeight="1" x14ac:dyDescent="0.2">
      <c r="B15" s="211"/>
      <c r="C15" s="211"/>
      <c r="D15" s="211"/>
    </row>
    <row r="16" spans="1:9" s="200" customFormat="1" ht="12" x14ac:dyDescent="0.2">
      <c r="B16" s="517"/>
      <c r="C16" s="517"/>
      <c r="D16" s="517"/>
    </row>
    <row r="17" spans="1:4" s="200" customFormat="1" ht="8.25" customHeight="1" x14ac:dyDescent="0.2">
      <c r="B17" s="211"/>
      <c r="C17" s="211"/>
      <c r="D17" s="211"/>
    </row>
    <row r="18" spans="1:4" s="200" customFormat="1" ht="15" customHeight="1" x14ac:dyDescent="0.2">
      <c r="A18" s="205" t="s">
        <v>237</v>
      </c>
      <c r="B18" s="212">
        <v>22.629969418960243</v>
      </c>
      <c r="C18" s="212">
        <v>23.103448275862068</v>
      </c>
      <c r="D18" s="212">
        <f>D9/$D$13*100</f>
        <v>16.194331983805668</v>
      </c>
    </row>
    <row r="19" spans="1:4" s="200" customFormat="1" ht="15" customHeight="1" x14ac:dyDescent="0.2">
      <c r="A19" s="205" t="s">
        <v>238</v>
      </c>
      <c r="B19" s="212">
        <v>19.877675840978593</v>
      </c>
      <c r="C19" s="212">
        <v>17.241379310344829</v>
      </c>
      <c r="D19" s="212">
        <f t="shared" ref="D19:D21" si="0">D10/$D$13*100</f>
        <v>25.506072874493928</v>
      </c>
    </row>
    <row r="20" spans="1:4" s="200" customFormat="1" ht="15" customHeight="1" x14ac:dyDescent="0.2">
      <c r="A20" s="205" t="s">
        <v>239</v>
      </c>
      <c r="B20" s="212">
        <v>19.877675840978593</v>
      </c>
      <c r="C20" s="212">
        <v>15.172413793103448</v>
      </c>
      <c r="D20" s="212">
        <f t="shared" si="0"/>
        <v>15.789473684210526</v>
      </c>
    </row>
    <row r="21" spans="1:4" s="200" customFormat="1" ht="15" customHeight="1" x14ac:dyDescent="0.2">
      <c r="A21" s="205" t="s">
        <v>240</v>
      </c>
      <c r="B21" s="212">
        <v>37.61467889908257</v>
      </c>
      <c r="C21" s="212">
        <v>44.482758620689658</v>
      </c>
      <c r="D21" s="212">
        <f t="shared" si="0"/>
        <v>42.51012145748988</v>
      </c>
    </row>
    <row r="22" spans="1:4" s="200" customFormat="1" ht="15" customHeight="1" x14ac:dyDescent="0.2">
      <c r="A22" s="213" t="s">
        <v>14</v>
      </c>
      <c r="B22" s="214">
        <v>100</v>
      </c>
      <c r="C22" s="214">
        <v>100</v>
      </c>
      <c r="D22" s="214">
        <f>D13/$D$13*100</f>
        <v>100</v>
      </c>
    </row>
    <row r="23" spans="1:4" s="200" customFormat="1" ht="12" x14ac:dyDescent="0.2">
      <c r="A23" s="127" t="s">
        <v>206</v>
      </c>
    </row>
    <row r="24" spans="1:4" x14ac:dyDescent="0.2">
      <c r="A24" s="215"/>
    </row>
    <row r="28" spans="1:4" x14ac:dyDescent="0.2">
      <c r="B28"/>
      <c r="C28" s="83"/>
    </row>
    <row r="29" spans="1:4" x14ac:dyDescent="0.2">
      <c r="B29"/>
      <c r="C29" s="83"/>
    </row>
    <row r="30" spans="1:4" x14ac:dyDescent="0.2">
      <c r="B30"/>
      <c r="C30" s="83"/>
    </row>
    <row r="31" spans="1:4" x14ac:dyDescent="0.2">
      <c r="B31" s="137"/>
      <c r="C31" s="138"/>
      <c r="D31" s="216"/>
    </row>
    <row r="32" spans="1:4" x14ac:dyDescent="0.2">
      <c r="B32" s="137"/>
      <c r="C32" s="138"/>
      <c r="D32" s="216"/>
    </row>
    <row r="33" spans="2:4" x14ac:dyDescent="0.2">
      <c r="B33" s="139"/>
      <c r="C33" s="140"/>
      <c r="D33" s="216"/>
    </row>
    <row r="34" spans="2:4" x14ac:dyDescent="0.2">
      <c r="B34" s="216"/>
      <c r="C34" s="216"/>
      <c r="D34" s="216"/>
    </row>
    <row r="99" spans="1:4" x14ac:dyDescent="0.2">
      <c r="A99" s="217" t="s">
        <v>241</v>
      </c>
      <c r="B99" s="218"/>
      <c r="C99" s="218"/>
      <c r="D99" s="218"/>
    </row>
    <row r="100" spans="1:4" x14ac:dyDescent="0.2">
      <c r="A100" s="217" t="s">
        <v>242</v>
      </c>
      <c r="B100" s="219"/>
      <c r="C100" s="219"/>
      <c r="D100" s="219"/>
    </row>
    <row r="101" spans="1:4" x14ac:dyDescent="0.2">
      <c r="A101" s="220" t="s">
        <v>243</v>
      </c>
      <c r="B101" s="221"/>
      <c r="C101" s="221"/>
      <c r="D101" s="221"/>
    </row>
    <row r="102" spans="1:4" x14ac:dyDescent="0.2">
      <c r="A102" s="220" t="s">
        <v>244</v>
      </c>
      <c r="B102" s="221"/>
      <c r="C102" s="221"/>
      <c r="D102" s="221"/>
    </row>
    <row r="103" spans="1:4" x14ac:dyDescent="0.2">
      <c r="A103" s="220" t="s">
        <v>245</v>
      </c>
      <c r="B103" s="221"/>
      <c r="C103" s="221"/>
      <c r="D103" s="221"/>
    </row>
  </sheetData>
  <mergeCells count="4">
    <mergeCell ref="A4:A5"/>
    <mergeCell ref="B4:D4"/>
    <mergeCell ref="B7:D7"/>
    <mergeCell ref="B16:D16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A34" sqref="A34"/>
    </sheetView>
  </sheetViews>
  <sheetFormatPr defaultRowHeight="12.75" x14ac:dyDescent="0.2"/>
  <cols>
    <col min="1" max="1" width="23.28515625" style="143" customWidth="1"/>
    <col min="2" max="4" width="16.85546875" style="143" customWidth="1"/>
    <col min="5" max="16384" width="9.140625" style="143"/>
  </cols>
  <sheetData>
    <row r="1" spans="1:6" ht="13.5" customHeight="1" x14ac:dyDescent="0.2">
      <c r="A1" s="154" t="s">
        <v>246</v>
      </c>
      <c r="B1" s="142"/>
      <c r="C1" s="142"/>
      <c r="D1" s="142"/>
    </row>
    <row r="2" spans="1:6" ht="13.5" customHeight="1" x14ac:dyDescent="0.2">
      <c r="A2" s="154" t="s">
        <v>276</v>
      </c>
      <c r="B2" s="142"/>
      <c r="C2" s="142"/>
      <c r="D2" s="142"/>
    </row>
    <row r="3" spans="1:6" x14ac:dyDescent="0.2">
      <c r="A3" s="197"/>
      <c r="B3" s="190"/>
      <c r="C3" s="142"/>
      <c r="D3" s="142"/>
    </row>
    <row r="4" spans="1:6" ht="25.5" customHeight="1" x14ac:dyDescent="0.2">
      <c r="A4" s="148" t="s">
        <v>209</v>
      </c>
      <c r="B4" s="222">
        <v>2012</v>
      </c>
      <c r="C4" s="155">
        <v>2013</v>
      </c>
      <c r="D4" s="155">
        <v>2014</v>
      </c>
    </row>
    <row r="5" spans="1:6" ht="7.5" customHeight="1" x14ac:dyDescent="0.2">
      <c r="A5" s="142"/>
      <c r="B5" s="190"/>
      <c r="C5" s="142"/>
    </row>
    <row r="6" spans="1:6" x14ac:dyDescent="0.2">
      <c r="A6" s="190" t="s">
        <v>223</v>
      </c>
      <c r="B6" s="164">
        <v>8.5649999999999995</v>
      </c>
      <c r="C6" s="164">
        <v>7.1674603174603178</v>
      </c>
      <c r="D6" s="258">
        <v>8.4600694444444446</v>
      </c>
      <c r="E6" s="142"/>
      <c r="F6" s="189"/>
    </row>
    <row r="7" spans="1:6" x14ac:dyDescent="0.2">
      <c r="A7" s="190" t="s">
        <v>220</v>
      </c>
      <c r="B7" s="164">
        <v>7.5552287581699353</v>
      </c>
      <c r="C7" s="164">
        <v>10.352380952380953</v>
      </c>
      <c r="D7" s="258">
        <v>8.3140624999999986</v>
      </c>
      <c r="E7" s="190"/>
      <c r="F7" s="189"/>
    </row>
    <row r="8" spans="1:6" x14ac:dyDescent="0.2">
      <c r="A8" s="190" t="s">
        <v>225</v>
      </c>
      <c r="B8" s="164">
        <v>6.6722222222222216</v>
      </c>
      <c r="C8" s="164">
        <v>10.149074074074074</v>
      </c>
      <c r="D8" s="258">
        <v>8.2460648148148135</v>
      </c>
      <c r="E8" s="189"/>
      <c r="F8" s="189"/>
    </row>
    <row r="9" spans="1:6" x14ac:dyDescent="0.2">
      <c r="A9" s="190" t="s">
        <v>229</v>
      </c>
      <c r="B9" s="164">
        <v>6.7250000000000005</v>
      </c>
      <c r="C9" s="164">
        <v>6.3111111111111109</v>
      </c>
      <c r="D9" s="258">
        <v>8.0736111111111111</v>
      </c>
      <c r="E9" s="189"/>
      <c r="F9" s="190"/>
    </row>
    <row r="10" spans="1:6" x14ac:dyDescent="0.2">
      <c r="A10" s="190" t="s">
        <v>214</v>
      </c>
      <c r="B10" s="164">
        <v>7.5009548611111114</v>
      </c>
      <c r="C10" s="164">
        <v>5.3132936507936517</v>
      </c>
      <c r="D10" s="258">
        <v>8.0055555555555564</v>
      </c>
      <c r="E10" s="189"/>
      <c r="F10" s="190"/>
    </row>
    <row r="11" spans="1:6" x14ac:dyDescent="0.2">
      <c r="A11" s="190" t="s">
        <v>215</v>
      </c>
      <c r="B11" s="164">
        <v>6.6615079365079364</v>
      </c>
      <c r="C11" s="164">
        <v>8.0037698412698415</v>
      </c>
      <c r="D11" s="258">
        <v>7.258226495726495</v>
      </c>
      <c r="E11" s="189"/>
      <c r="F11" s="189"/>
    </row>
    <row r="12" spans="1:6" x14ac:dyDescent="0.2">
      <c r="A12" s="190" t="s">
        <v>217</v>
      </c>
      <c r="B12" s="164">
        <v>4.4333333333333336</v>
      </c>
      <c r="C12" s="164">
        <v>5.0980555555555558</v>
      </c>
      <c r="D12" s="258">
        <v>7.1222222222222218</v>
      </c>
      <c r="E12" s="142"/>
      <c r="F12" s="190"/>
    </row>
    <row r="13" spans="1:6" s="193" customFormat="1" x14ac:dyDescent="0.2">
      <c r="A13" s="190" t="s">
        <v>213</v>
      </c>
      <c r="B13" s="164">
        <v>5.1198559670781902</v>
      </c>
      <c r="C13" s="164">
        <v>5.2533564814814815</v>
      </c>
      <c r="D13" s="258">
        <v>7.1124999999999998</v>
      </c>
      <c r="E13" s="189"/>
      <c r="F13" s="189"/>
    </row>
    <row r="14" spans="1:6" s="193" customFormat="1" x14ac:dyDescent="0.2">
      <c r="A14" s="190" t="s">
        <v>212</v>
      </c>
      <c r="B14" s="164">
        <v>7.6930180180180177</v>
      </c>
      <c r="C14" s="164">
        <v>6.9720085470085476</v>
      </c>
      <c r="D14" s="258">
        <v>5.9607142857142863</v>
      </c>
      <c r="E14" s="189"/>
      <c r="F14" s="189"/>
    </row>
    <row r="15" spans="1:6" s="193" customFormat="1" x14ac:dyDescent="0.2">
      <c r="A15" s="190" t="s">
        <v>210</v>
      </c>
      <c r="B15" s="164">
        <v>5.1821789321789318</v>
      </c>
      <c r="C15" s="164">
        <v>4.9768199233716466</v>
      </c>
      <c r="D15" s="258">
        <v>4.5817460317460297</v>
      </c>
      <c r="E15" s="190"/>
      <c r="F15" s="189"/>
    </row>
    <row r="16" spans="1:6" s="193" customFormat="1" x14ac:dyDescent="0.2">
      <c r="A16" s="190" t="s">
        <v>211</v>
      </c>
      <c r="B16" s="164">
        <v>3.8213991769547331</v>
      </c>
      <c r="C16" s="164">
        <v>4.2146031746031758</v>
      </c>
      <c r="D16" s="258">
        <v>4.038636363636364</v>
      </c>
      <c r="E16" s="189"/>
      <c r="F16" s="142"/>
    </row>
    <row r="17" spans="1:6" x14ac:dyDescent="0.2">
      <c r="A17" s="190" t="s">
        <v>224</v>
      </c>
      <c r="B17" s="164">
        <v>4.3601851851851849</v>
      </c>
      <c r="C17" s="164">
        <v>4.8172222222222221</v>
      </c>
      <c r="D17" s="258">
        <v>3.8216666666666668</v>
      </c>
      <c r="E17" s="189"/>
      <c r="F17" s="190"/>
    </row>
    <row r="18" spans="1:6" x14ac:dyDescent="0.2">
      <c r="A18" s="190" t="s">
        <v>221</v>
      </c>
      <c r="B18" s="164">
        <v>3.4803418803418804</v>
      </c>
      <c r="C18" s="164">
        <v>2.6472222222222226</v>
      </c>
      <c r="D18" s="258">
        <v>3.2838888888888889</v>
      </c>
      <c r="E18" s="189"/>
      <c r="F18" s="189"/>
    </row>
    <row r="19" spans="1:6" x14ac:dyDescent="0.2">
      <c r="A19" s="190" t="s">
        <v>218</v>
      </c>
      <c r="B19" s="164">
        <v>2.0666666666666669</v>
      </c>
      <c r="C19" s="164">
        <v>2.1654320987654319</v>
      </c>
      <c r="D19" s="259">
        <v>2.8117283950617287</v>
      </c>
    </row>
    <row r="20" spans="1:6" x14ac:dyDescent="0.2">
      <c r="A20" s="197" t="s">
        <v>14</v>
      </c>
      <c r="B20" s="196">
        <v>6</v>
      </c>
      <c r="C20" s="196">
        <v>5.6</v>
      </c>
      <c r="D20" s="196">
        <v>5.7</v>
      </c>
    </row>
    <row r="21" spans="1:6" x14ac:dyDescent="0.2">
      <c r="A21" s="127" t="s">
        <v>206</v>
      </c>
      <c r="B21" s="142"/>
      <c r="C21" s="142"/>
      <c r="D21" s="142"/>
    </row>
    <row r="22" spans="1:6" x14ac:dyDescent="0.2">
      <c r="A22" s="127"/>
    </row>
    <row r="23" spans="1:6" x14ac:dyDescent="0.2">
      <c r="A23" s="142"/>
    </row>
  </sheetData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0:I29"/>
  <sheetViews>
    <sheetView zoomScaleNormal="100" workbookViewId="0">
      <selection activeCell="B41" sqref="B41"/>
    </sheetView>
  </sheetViews>
  <sheetFormatPr defaultRowHeight="12.75" x14ac:dyDescent="0.2"/>
  <cols>
    <col min="2" max="2" width="89" customWidth="1"/>
  </cols>
  <sheetData>
    <row r="20" spans="2:9" x14ac:dyDescent="0.2">
      <c r="F20" s="1"/>
      <c r="G20" s="1"/>
      <c r="H20" s="1"/>
      <c r="I20" s="1"/>
    </row>
    <row r="22" spans="2:9" ht="25.5" customHeight="1" x14ac:dyDescent="0.2"/>
    <row r="23" spans="2:9" ht="25.5" customHeight="1" x14ac:dyDescent="0.3">
      <c r="B23" s="2" t="s">
        <v>0</v>
      </c>
    </row>
    <row r="29" spans="2:9" ht="15" customHeight="1" x14ac:dyDescent="0.2"/>
  </sheetData>
  <printOptions horizontalCentered="1" verticalCentered="1"/>
  <pageMargins left="0" right="0.55118110236220474" top="0" bottom="2.1653543307086616" header="0.51181102362204722" footer="0.51181102362204722"/>
  <pageSetup paperSize="9" scale="8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9:J22"/>
  <sheetViews>
    <sheetView zoomScaleNormal="100" workbookViewId="0">
      <selection activeCell="B22" sqref="B22"/>
    </sheetView>
  </sheetViews>
  <sheetFormatPr defaultRowHeight="12.75" x14ac:dyDescent="0.2"/>
  <cols>
    <col min="1" max="1" width="9.140625" style="223"/>
    <col min="2" max="2" width="89.140625" style="223" customWidth="1"/>
    <col min="3" max="16384" width="9.140625" style="223"/>
  </cols>
  <sheetData>
    <row r="19" spans="2:10" x14ac:dyDescent="0.2">
      <c r="G19" s="273"/>
      <c r="H19" s="273"/>
      <c r="I19" s="273"/>
      <c r="J19" s="273"/>
    </row>
    <row r="22" spans="2:10" ht="20.25" x14ac:dyDescent="0.3">
      <c r="B22" s="274" t="s">
        <v>285</v>
      </c>
    </row>
  </sheetData>
  <printOptions horizontalCentered="1" verticalCentered="1"/>
  <pageMargins left="0.74803149606299213" right="0.74803149606299213" top="0.39370078740157483" bottom="2.3622047244094491" header="0.51181102362204722" footer="0.51181102362204722"/>
  <pageSetup paperSize="9" scale="82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zoomScaleNormal="100" workbookViewId="0">
      <selection activeCell="S19" sqref="S19"/>
    </sheetView>
  </sheetViews>
  <sheetFormatPr defaultRowHeight="12.75" x14ac:dyDescent="0.2"/>
  <cols>
    <col min="1" max="1" width="18.140625" style="278" customWidth="1"/>
    <col min="2" max="3" width="7" style="278" customWidth="1"/>
    <col min="4" max="4" width="0.85546875" style="278" customWidth="1"/>
    <col min="5" max="6" width="7" style="278" customWidth="1"/>
    <col min="7" max="7" width="0.85546875" style="278" customWidth="1"/>
    <col min="8" max="9" width="7" style="278" customWidth="1"/>
    <col min="10" max="10" width="0.85546875" style="278" customWidth="1"/>
    <col min="11" max="12" width="7" style="278" customWidth="1"/>
    <col min="13" max="13" width="0.85546875" style="278" customWidth="1"/>
    <col min="14" max="15" width="7" style="278" customWidth="1"/>
    <col min="16" max="16" width="0.85546875" style="278" customWidth="1"/>
    <col min="17" max="18" width="7" style="278" customWidth="1"/>
    <col min="19" max="20" width="8.5703125" style="278" customWidth="1"/>
    <col min="21" max="16384" width="9.140625" style="278"/>
  </cols>
  <sheetData>
    <row r="1" spans="1:20" ht="17.25" customHeight="1" x14ac:dyDescent="0.2">
      <c r="A1" s="275" t="s">
        <v>286</v>
      </c>
      <c r="B1" s="275"/>
      <c r="C1" s="275"/>
      <c r="D1" s="275"/>
      <c r="E1" s="275"/>
      <c r="F1" s="275"/>
      <c r="G1" s="275"/>
      <c r="H1" s="275"/>
      <c r="I1" s="276"/>
      <c r="J1" s="276"/>
      <c r="K1" s="277"/>
      <c r="L1" s="277"/>
      <c r="M1" s="277"/>
      <c r="N1" s="277"/>
      <c r="O1" s="277"/>
      <c r="P1" s="277"/>
      <c r="Q1" s="277"/>
      <c r="R1" s="277"/>
    </row>
    <row r="2" spans="1:20" x14ac:dyDescent="0.2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9"/>
      <c r="N2" s="277"/>
      <c r="O2" s="277"/>
      <c r="P2" s="279"/>
      <c r="Q2" s="277"/>
      <c r="R2" s="277"/>
    </row>
    <row r="3" spans="1:20" ht="15" customHeight="1" x14ac:dyDescent="0.2">
      <c r="A3" s="280"/>
      <c r="B3" s="518">
        <v>1999</v>
      </c>
      <c r="C3" s="518"/>
      <c r="D3" s="280"/>
      <c r="E3" s="518">
        <v>2000</v>
      </c>
      <c r="F3" s="518"/>
      <c r="G3" s="281"/>
      <c r="H3" s="518">
        <v>2001</v>
      </c>
      <c r="I3" s="518"/>
      <c r="J3" s="281"/>
      <c r="K3" s="518">
        <v>2002</v>
      </c>
      <c r="L3" s="518"/>
      <c r="M3" s="277"/>
      <c r="N3" s="520">
        <v>2003</v>
      </c>
      <c r="O3" s="520"/>
      <c r="P3" s="277"/>
      <c r="Q3" s="520">
        <v>2004</v>
      </c>
      <c r="R3" s="520"/>
    </row>
    <row r="4" spans="1:20" ht="24" x14ac:dyDescent="0.2">
      <c r="A4" s="282" t="s">
        <v>287</v>
      </c>
      <c r="B4" s="283" t="s">
        <v>2</v>
      </c>
      <c r="C4" s="284" t="s">
        <v>40</v>
      </c>
      <c r="D4" s="282"/>
      <c r="E4" s="283" t="s">
        <v>2</v>
      </c>
      <c r="F4" s="284" t="s">
        <v>40</v>
      </c>
      <c r="G4" s="284"/>
      <c r="H4" s="283" t="s">
        <v>2</v>
      </c>
      <c r="I4" s="284" t="s">
        <v>40</v>
      </c>
      <c r="J4" s="284"/>
      <c r="K4" s="283" t="s">
        <v>2</v>
      </c>
      <c r="L4" s="284" t="s">
        <v>40</v>
      </c>
      <c r="M4" s="279"/>
      <c r="N4" s="283" t="s">
        <v>2</v>
      </c>
      <c r="O4" s="284" t="s">
        <v>40</v>
      </c>
      <c r="P4" s="279"/>
      <c r="Q4" s="283" t="s">
        <v>2</v>
      </c>
      <c r="R4" s="284" t="s">
        <v>40</v>
      </c>
    </row>
    <row r="5" spans="1:20" ht="7.5" customHeight="1" x14ac:dyDescent="0.2">
      <c r="A5" s="285"/>
      <c r="B5" s="285"/>
      <c r="C5" s="286"/>
      <c r="D5" s="285"/>
      <c r="E5" s="285"/>
      <c r="F5" s="285"/>
      <c r="G5" s="285"/>
      <c r="H5" s="285"/>
      <c r="I5" s="285"/>
      <c r="J5" s="285"/>
      <c r="K5" s="285"/>
      <c r="L5" s="285"/>
      <c r="M5" s="277"/>
      <c r="N5" s="286"/>
      <c r="O5" s="285"/>
      <c r="P5" s="277"/>
      <c r="Q5" s="285"/>
      <c r="R5" s="285"/>
    </row>
    <row r="6" spans="1:20" x14ac:dyDescent="0.2">
      <c r="A6" s="287" t="s">
        <v>288</v>
      </c>
      <c r="B6" s="288">
        <v>21</v>
      </c>
      <c r="C6" s="289">
        <v>9.8130841121495322</v>
      </c>
      <c r="D6" s="287"/>
      <c r="E6" s="288">
        <v>18</v>
      </c>
      <c r="F6" s="289">
        <v>5.8631921824104234</v>
      </c>
      <c r="G6" s="289"/>
      <c r="H6" s="288">
        <v>34</v>
      </c>
      <c r="I6" s="289">
        <v>6.3551401869158877</v>
      </c>
      <c r="J6" s="289"/>
      <c r="K6" s="288">
        <v>63</v>
      </c>
      <c r="L6" s="289">
        <v>29.032258064516132</v>
      </c>
      <c r="M6" s="277"/>
      <c r="N6" s="285">
        <v>70</v>
      </c>
      <c r="O6" s="289">
        <v>30.837004405286343</v>
      </c>
      <c r="P6" s="277"/>
      <c r="Q6" s="285">
        <v>38</v>
      </c>
      <c r="R6" s="289">
        <v>13.970588235294118</v>
      </c>
    </row>
    <row r="7" spans="1:20" x14ac:dyDescent="0.2">
      <c r="A7" s="287" t="s">
        <v>289</v>
      </c>
      <c r="B7" s="290">
        <v>193</v>
      </c>
      <c r="C7" s="289">
        <v>90.186915887850475</v>
      </c>
      <c r="D7" s="287"/>
      <c r="E7" s="286">
        <v>289</v>
      </c>
      <c r="F7" s="289">
        <v>94.13680781758957</v>
      </c>
      <c r="G7" s="289"/>
      <c r="H7" s="290">
        <v>501</v>
      </c>
      <c r="I7" s="289">
        <v>93.644859813084111</v>
      </c>
      <c r="J7" s="289"/>
      <c r="K7" s="290">
        <v>154</v>
      </c>
      <c r="L7" s="289">
        <v>70.967741935483872</v>
      </c>
      <c r="M7" s="277"/>
      <c r="N7" s="290">
        <v>157</v>
      </c>
      <c r="O7" s="289">
        <v>69.162995594713664</v>
      </c>
      <c r="P7" s="277"/>
      <c r="Q7" s="290">
        <v>234</v>
      </c>
      <c r="R7" s="289">
        <v>86.029411764705884</v>
      </c>
    </row>
    <row r="8" spans="1:20" x14ac:dyDescent="0.2">
      <c r="A8" s="291" t="s">
        <v>14</v>
      </c>
      <c r="B8" s="292">
        <v>214</v>
      </c>
      <c r="C8" s="293">
        <v>100</v>
      </c>
      <c r="D8" s="291"/>
      <c r="E8" s="294">
        <v>307</v>
      </c>
      <c r="F8" s="295">
        <v>100</v>
      </c>
      <c r="G8" s="295"/>
      <c r="H8" s="294">
        <v>535</v>
      </c>
      <c r="I8" s="295">
        <v>100</v>
      </c>
      <c r="J8" s="295"/>
      <c r="K8" s="291">
        <v>217</v>
      </c>
      <c r="L8" s="295">
        <v>100</v>
      </c>
      <c r="M8" s="279"/>
      <c r="N8" s="296">
        <v>227</v>
      </c>
      <c r="O8" s="295">
        <v>100</v>
      </c>
      <c r="P8" s="279"/>
      <c r="Q8" s="291">
        <v>272</v>
      </c>
      <c r="R8" s="295">
        <v>100</v>
      </c>
    </row>
    <row r="9" spans="1:20" x14ac:dyDescent="0.2">
      <c r="A9" s="285"/>
      <c r="B9" s="277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</row>
    <row r="10" spans="1:20" x14ac:dyDescent="0.2">
      <c r="A10" s="285"/>
      <c r="B10" s="277"/>
      <c r="C10" s="277"/>
      <c r="D10" s="277"/>
      <c r="E10" s="277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</row>
    <row r="11" spans="1:20" x14ac:dyDescent="0.2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</row>
    <row r="12" spans="1:20" ht="17.25" customHeight="1" x14ac:dyDescent="0.2">
      <c r="A12" s="275" t="s">
        <v>290</v>
      </c>
      <c r="B12" s="277"/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</row>
    <row r="13" spans="1:20" x14ac:dyDescent="0.2">
      <c r="A13" s="277"/>
      <c r="B13" s="277"/>
      <c r="C13" s="277"/>
      <c r="D13" s="279"/>
      <c r="E13" s="277"/>
      <c r="F13" s="277"/>
      <c r="G13" s="277"/>
      <c r="H13" s="277"/>
      <c r="I13" s="277"/>
      <c r="J13" s="277"/>
      <c r="K13" s="277"/>
      <c r="L13" s="279"/>
      <c r="M13" s="279"/>
      <c r="N13" s="279"/>
      <c r="O13" s="277"/>
      <c r="P13" s="277"/>
      <c r="Q13" s="277"/>
      <c r="R13" s="277"/>
    </row>
    <row r="14" spans="1:20" ht="15.75" customHeight="1" x14ac:dyDescent="0.2">
      <c r="A14" s="280"/>
      <c r="B14" s="518">
        <v>2008</v>
      </c>
      <c r="C14" s="518"/>
      <c r="D14" s="297"/>
      <c r="E14" s="518">
        <v>2009</v>
      </c>
      <c r="F14" s="518"/>
      <c r="G14" s="297"/>
      <c r="H14" s="518">
        <v>2010</v>
      </c>
      <c r="I14" s="518"/>
      <c r="J14" s="297"/>
      <c r="K14" s="518">
        <v>2011</v>
      </c>
      <c r="L14" s="519"/>
      <c r="M14" s="277"/>
      <c r="N14" s="519">
        <v>2012</v>
      </c>
      <c r="O14" s="518"/>
      <c r="P14" s="298"/>
      <c r="Q14" s="518">
        <v>2013</v>
      </c>
      <c r="R14" s="518"/>
      <c r="S14" s="518">
        <v>2014</v>
      </c>
      <c r="T14" s="518"/>
    </row>
    <row r="15" spans="1:20" ht="24" x14ac:dyDescent="0.2">
      <c r="A15" s="282" t="s">
        <v>287</v>
      </c>
      <c r="B15" s="283" t="s">
        <v>2</v>
      </c>
      <c r="C15" s="284" t="s">
        <v>40</v>
      </c>
      <c r="D15" s="284"/>
      <c r="E15" s="283" t="s">
        <v>2</v>
      </c>
      <c r="F15" s="284" t="s">
        <v>40</v>
      </c>
      <c r="G15" s="284"/>
      <c r="H15" s="283" t="s">
        <v>2</v>
      </c>
      <c r="I15" s="284" t="s">
        <v>40</v>
      </c>
      <c r="J15" s="284"/>
      <c r="K15" s="283" t="s">
        <v>2</v>
      </c>
      <c r="L15" s="284" t="s">
        <v>40</v>
      </c>
      <c r="M15" s="279"/>
      <c r="N15" s="283" t="s">
        <v>2</v>
      </c>
      <c r="O15" s="284" t="s">
        <v>40</v>
      </c>
      <c r="P15" s="277"/>
      <c r="Q15" s="283" t="s">
        <v>2</v>
      </c>
      <c r="R15" s="284" t="s">
        <v>40</v>
      </c>
      <c r="S15" s="283" t="s">
        <v>2</v>
      </c>
      <c r="T15" s="284" t="s">
        <v>40</v>
      </c>
    </row>
    <row r="16" spans="1:20" ht="7.5" customHeight="1" x14ac:dyDescent="0.2">
      <c r="A16" s="285"/>
      <c r="B16" s="285"/>
      <c r="C16" s="286"/>
      <c r="D16" s="285"/>
      <c r="E16" s="285"/>
      <c r="F16" s="286"/>
      <c r="G16" s="285"/>
      <c r="H16" s="299"/>
      <c r="I16" s="299"/>
      <c r="J16" s="285"/>
      <c r="K16" s="299"/>
      <c r="L16" s="299"/>
      <c r="M16" s="277"/>
      <c r="N16" s="299"/>
      <c r="O16" s="299"/>
      <c r="P16" s="298"/>
      <c r="Q16" s="299"/>
      <c r="R16" s="299"/>
      <c r="S16" s="299"/>
      <c r="T16" s="299"/>
    </row>
    <row r="17" spans="1:20" x14ac:dyDescent="0.2">
      <c r="A17" s="287" t="s">
        <v>288</v>
      </c>
      <c r="B17" s="290">
        <v>39</v>
      </c>
      <c r="C17" s="289">
        <v>11.504424778761061</v>
      </c>
      <c r="D17" s="300"/>
      <c r="E17" s="290">
        <v>44</v>
      </c>
      <c r="F17" s="289">
        <v>11.733333333333333</v>
      </c>
      <c r="G17" s="300"/>
      <c r="H17" s="290">
        <v>34</v>
      </c>
      <c r="I17" s="289">
        <v>10.559006211180124</v>
      </c>
      <c r="J17" s="300"/>
      <c r="K17" s="290">
        <v>21</v>
      </c>
      <c r="L17" s="289">
        <v>6.2686567164179099</v>
      </c>
      <c r="M17" s="277"/>
      <c r="N17" s="290">
        <v>38</v>
      </c>
      <c r="O17" s="289">
        <v>12.751677852348994</v>
      </c>
      <c r="P17" s="277"/>
      <c r="Q17" s="290">
        <v>33</v>
      </c>
      <c r="R17" s="289">
        <v>12.222222222222221</v>
      </c>
      <c r="S17" s="290">
        <v>48</v>
      </c>
      <c r="T17" s="289">
        <v>19.512195121951219</v>
      </c>
    </row>
    <row r="18" spans="1:20" x14ac:dyDescent="0.2">
      <c r="A18" s="287" t="s">
        <v>289</v>
      </c>
      <c r="B18" s="290">
        <v>300</v>
      </c>
      <c r="C18" s="289">
        <v>88.495575221238937</v>
      </c>
      <c r="D18" s="300"/>
      <c r="E18" s="290">
        <v>331</v>
      </c>
      <c r="F18" s="289">
        <v>88.266666666666666</v>
      </c>
      <c r="G18" s="300"/>
      <c r="H18" s="290">
        <v>288</v>
      </c>
      <c r="I18" s="289">
        <v>89.440993788819881</v>
      </c>
      <c r="J18" s="300"/>
      <c r="K18" s="290">
        <v>314</v>
      </c>
      <c r="L18" s="289">
        <v>93.731343283582092</v>
      </c>
      <c r="M18" s="277"/>
      <c r="N18" s="290">
        <v>260</v>
      </c>
      <c r="O18" s="289">
        <v>87.24832214765101</v>
      </c>
      <c r="P18" s="277"/>
      <c r="Q18" s="290">
        <v>237</v>
      </c>
      <c r="R18" s="289">
        <v>87.777777777777771</v>
      </c>
      <c r="S18" s="290">
        <v>198</v>
      </c>
      <c r="T18" s="289">
        <v>80.487804878048792</v>
      </c>
    </row>
    <row r="19" spans="1:20" x14ac:dyDescent="0.2">
      <c r="A19" s="291" t="s">
        <v>14</v>
      </c>
      <c r="B19" s="292">
        <v>339</v>
      </c>
      <c r="C19" s="295">
        <v>100</v>
      </c>
      <c r="D19" s="295"/>
      <c r="E19" s="292">
        <v>375</v>
      </c>
      <c r="F19" s="295">
        <v>100</v>
      </c>
      <c r="G19" s="295"/>
      <c r="H19" s="292">
        <v>322</v>
      </c>
      <c r="I19" s="295">
        <v>100</v>
      </c>
      <c r="J19" s="295"/>
      <c r="K19" s="292">
        <v>335</v>
      </c>
      <c r="L19" s="295">
        <v>100</v>
      </c>
      <c r="M19" s="279"/>
      <c r="N19" s="292">
        <v>298</v>
      </c>
      <c r="O19" s="295">
        <v>100</v>
      </c>
      <c r="P19" s="279"/>
      <c r="Q19" s="292">
        <v>270</v>
      </c>
      <c r="R19" s="295">
        <v>100</v>
      </c>
      <c r="S19" s="292">
        <v>246</v>
      </c>
      <c r="T19" s="295">
        <v>100</v>
      </c>
    </row>
    <row r="20" spans="1:20" x14ac:dyDescent="0.2">
      <c r="A20" s="277"/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</row>
    <row r="21" spans="1:20" x14ac:dyDescent="0.2">
      <c r="A21" s="277"/>
      <c r="B21" s="277"/>
      <c r="C21" s="277"/>
      <c r="D21" s="277"/>
      <c r="E21" s="277"/>
      <c r="F21" s="277"/>
      <c r="G21" s="277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</row>
    <row r="22" spans="1:20" x14ac:dyDescent="0.2">
      <c r="A22" s="277"/>
      <c r="B22" s="277"/>
      <c r="C22" s="277"/>
      <c r="D22" s="277"/>
      <c r="E22" s="277"/>
      <c r="F22" s="277"/>
      <c r="G22" s="277"/>
      <c r="H22" s="277"/>
      <c r="I22" s="277"/>
      <c r="J22" s="301"/>
      <c r="K22" s="277"/>
      <c r="L22" s="277"/>
      <c r="M22" s="277"/>
      <c r="N22" s="277"/>
      <c r="O22" s="277"/>
      <c r="P22" s="277"/>
      <c r="Q22" s="277"/>
      <c r="R22" s="277"/>
    </row>
    <row r="24" spans="1:20" x14ac:dyDescent="0.2">
      <c r="A24" s="302"/>
    </row>
  </sheetData>
  <mergeCells count="13">
    <mergeCell ref="Q3:R3"/>
    <mergeCell ref="B3:C3"/>
    <mergeCell ref="E3:F3"/>
    <mergeCell ref="H3:I3"/>
    <mergeCell ref="K3:L3"/>
    <mergeCell ref="N3:O3"/>
    <mergeCell ref="S14:T14"/>
    <mergeCell ref="B14:C14"/>
    <mergeCell ref="E14:F14"/>
    <mergeCell ref="H14:I14"/>
    <mergeCell ref="K14:L14"/>
    <mergeCell ref="N14:O14"/>
    <mergeCell ref="Q14:R14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Normal="100" workbookViewId="0">
      <selection activeCell="N47" sqref="N47"/>
    </sheetView>
  </sheetViews>
  <sheetFormatPr defaultRowHeight="12" x14ac:dyDescent="0.2"/>
  <cols>
    <col min="1" max="1" width="22" style="4" customWidth="1"/>
    <col min="2" max="4" width="16.42578125" style="4" customWidth="1"/>
    <col min="5" max="256" width="9.140625" style="4"/>
    <col min="257" max="257" width="22" style="4" customWidth="1"/>
    <col min="258" max="260" width="16.42578125" style="4" customWidth="1"/>
    <col min="261" max="512" width="9.140625" style="4"/>
    <col min="513" max="513" width="22" style="4" customWidth="1"/>
    <col min="514" max="516" width="16.42578125" style="4" customWidth="1"/>
    <col min="517" max="768" width="9.140625" style="4"/>
    <col min="769" max="769" width="22" style="4" customWidth="1"/>
    <col min="770" max="772" width="16.42578125" style="4" customWidth="1"/>
    <col min="773" max="1024" width="9.140625" style="4"/>
    <col min="1025" max="1025" width="22" style="4" customWidth="1"/>
    <col min="1026" max="1028" width="16.42578125" style="4" customWidth="1"/>
    <col min="1029" max="1280" width="9.140625" style="4"/>
    <col min="1281" max="1281" width="22" style="4" customWidth="1"/>
    <col min="1282" max="1284" width="16.42578125" style="4" customWidth="1"/>
    <col min="1285" max="1536" width="9.140625" style="4"/>
    <col min="1537" max="1537" width="22" style="4" customWidth="1"/>
    <col min="1538" max="1540" width="16.42578125" style="4" customWidth="1"/>
    <col min="1541" max="1792" width="9.140625" style="4"/>
    <col min="1793" max="1793" width="22" style="4" customWidth="1"/>
    <col min="1794" max="1796" width="16.42578125" style="4" customWidth="1"/>
    <col min="1797" max="2048" width="9.140625" style="4"/>
    <col min="2049" max="2049" width="22" style="4" customWidth="1"/>
    <col min="2050" max="2052" width="16.42578125" style="4" customWidth="1"/>
    <col min="2053" max="2304" width="9.140625" style="4"/>
    <col min="2305" max="2305" width="22" style="4" customWidth="1"/>
    <col min="2306" max="2308" width="16.42578125" style="4" customWidth="1"/>
    <col min="2309" max="2560" width="9.140625" style="4"/>
    <col min="2561" max="2561" width="22" style="4" customWidth="1"/>
    <col min="2562" max="2564" width="16.42578125" style="4" customWidth="1"/>
    <col min="2565" max="2816" width="9.140625" style="4"/>
    <col min="2817" max="2817" width="22" style="4" customWidth="1"/>
    <col min="2818" max="2820" width="16.42578125" style="4" customWidth="1"/>
    <col min="2821" max="3072" width="9.140625" style="4"/>
    <col min="3073" max="3073" width="22" style="4" customWidth="1"/>
    <col min="3074" max="3076" width="16.42578125" style="4" customWidth="1"/>
    <col min="3077" max="3328" width="9.140625" style="4"/>
    <col min="3329" max="3329" width="22" style="4" customWidth="1"/>
    <col min="3330" max="3332" width="16.42578125" style="4" customWidth="1"/>
    <col min="3333" max="3584" width="9.140625" style="4"/>
    <col min="3585" max="3585" width="22" style="4" customWidth="1"/>
    <col min="3586" max="3588" width="16.42578125" style="4" customWidth="1"/>
    <col min="3589" max="3840" width="9.140625" style="4"/>
    <col min="3841" max="3841" width="22" style="4" customWidth="1"/>
    <col min="3842" max="3844" width="16.42578125" style="4" customWidth="1"/>
    <col min="3845" max="4096" width="9.140625" style="4"/>
    <col min="4097" max="4097" width="22" style="4" customWidth="1"/>
    <col min="4098" max="4100" width="16.42578125" style="4" customWidth="1"/>
    <col min="4101" max="4352" width="9.140625" style="4"/>
    <col min="4353" max="4353" width="22" style="4" customWidth="1"/>
    <col min="4354" max="4356" width="16.42578125" style="4" customWidth="1"/>
    <col min="4357" max="4608" width="9.140625" style="4"/>
    <col min="4609" max="4609" width="22" style="4" customWidth="1"/>
    <col min="4610" max="4612" width="16.42578125" style="4" customWidth="1"/>
    <col min="4613" max="4864" width="9.140625" style="4"/>
    <col min="4865" max="4865" width="22" style="4" customWidth="1"/>
    <col min="4866" max="4868" width="16.42578125" style="4" customWidth="1"/>
    <col min="4869" max="5120" width="9.140625" style="4"/>
    <col min="5121" max="5121" width="22" style="4" customWidth="1"/>
    <col min="5122" max="5124" width="16.42578125" style="4" customWidth="1"/>
    <col min="5125" max="5376" width="9.140625" style="4"/>
    <col min="5377" max="5377" width="22" style="4" customWidth="1"/>
    <col min="5378" max="5380" width="16.42578125" style="4" customWidth="1"/>
    <col min="5381" max="5632" width="9.140625" style="4"/>
    <col min="5633" max="5633" width="22" style="4" customWidth="1"/>
    <col min="5634" max="5636" width="16.42578125" style="4" customWidth="1"/>
    <col min="5637" max="5888" width="9.140625" style="4"/>
    <col min="5889" max="5889" width="22" style="4" customWidth="1"/>
    <col min="5890" max="5892" width="16.42578125" style="4" customWidth="1"/>
    <col min="5893" max="6144" width="9.140625" style="4"/>
    <col min="6145" max="6145" width="22" style="4" customWidth="1"/>
    <col min="6146" max="6148" width="16.42578125" style="4" customWidth="1"/>
    <col min="6149" max="6400" width="9.140625" style="4"/>
    <col min="6401" max="6401" width="22" style="4" customWidth="1"/>
    <col min="6402" max="6404" width="16.42578125" style="4" customWidth="1"/>
    <col min="6405" max="6656" width="9.140625" style="4"/>
    <col min="6657" max="6657" width="22" style="4" customWidth="1"/>
    <col min="6658" max="6660" width="16.42578125" style="4" customWidth="1"/>
    <col min="6661" max="6912" width="9.140625" style="4"/>
    <col min="6913" max="6913" width="22" style="4" customWidth="1"/>
    <col min="6914" max="6916" width="16.42578125" style="4" customWidth="1"/>
    <col min="6917" max="7168" width="9.140625" style="4"/>
    <col min="7169" max="7169" width="22" style="4" customWidth="1"/>
    <col min="7170" max="7172" width="16.42578125" style="4" customWidth="1"/>
    <col min="7173" max="7424" width="9.140625" style="4"/>
    <col min="7425" max="7425" width="22" style="4" customWidth="1"/>
    <col min="7426" max="7428" width="16.42578125" style="4" customWidth="1"/>
    <col min="7429" max="7680" width="9.140625" style="4"/>
    <col min="7681" max="7681" width="22" style="4" customWidth="1"/>
    <col min="7682" max="7684" width="16.42578125" style="4" customWidth="1"/>
    <col min="7685" max="7936" width="9.140625" style="4"/>
    <col min="7937" max="7937" width="22" style="4" customWidth="1"/>
    <col min="7938" max="7940" width="16.42578125" style="4" customWidth="1"/>
    <col min="7941" max="8192" width="9.140625" style="4"/>
    <col min="8193" max="8193" width="22" style="4" customWidth="1"/>
    <col min="8194" max="8196" width="16.42578125" style="4" customWidth="1"/>
    <col min="8197" max="8448" width="9.140625" style="4"/>
    <col min="8449" max="8449" width="22" style="4" customWidth="1"/>
    <col min="8450" max="8452" width="16.42578125" style="4" customWidth="1"/>
    <col min="8453" max="8704" width="9.140625" style="4"/>
    <col min="8705" max="8705" width="22" style="4" customWidth="1"/>
    <col min="8706" max="8708" width="16.42578125" style="4" customWidth="1"/>
    <col min="8709" max="8960" width="9.140625" style="4"/>
    <col min="8961" max="8961" width="22" style="4" customWidth="1"/>
    <col min="8962" max="8964" width="16.42578125" style="4" customWidth="1"/>
    <col min="8965" max="9216" width="9.140625" style="4"/>
    <col min="9217" max="9217" width="22" style="4" customWidth="1"/>
    <col min="9218" max="9220" width="16.42578125" style="4" customWidth="1"/>
    <col min="9221" max="9472" width="9.140625" style="4"/>
    <col min="9473" max="9473" width="22" style="4" customWidth="1"/>
    <col min="9474" max="9476" width="16.42578125" style="4" customWidth="1"/>
    <col min="9477" max="9728" width="9.140625" style="4"/>
    <col min="9729" max="9729" width="22" style="4" customWidth="1"/>
    <col min="9730" max="9732" width="16.42578125" style="4" customWidth="1"/>
    <col min="9733" max="9984" width="9.140625" style="4"/>
    <col min="9985" max="9985" width="22" style="4" customWidth="1"/>
    <col min="9986" max="9988" width="16.42578125" style="4" customWidth="1"/>
    <col min="9989" max="10240" width="9.140625" style="4"/>
    <col min="10241" max="10241" width="22" style="4" customWidth="1"/>
    <col min="10242" max="10244" width="16.42578125" style="4" customWidth="1"/>
    <col min="10245" max="10496" width="9.140625" style="4"/>
    <col min="10497" max="10497" width="22" style="4" customWidth="1"/>
    <col min="10498" max="10500" width="16.42578125" style="4" customWidth="1"/>
    <col min="10501" max="10752" width="9.140625" style="4"/>
    <col min="10753" max="10753" width="22" style="4" customWidth="1"/>
    <col min="10754" max="10756" width="16.42578125" style="4" customWidth="1"/>
    <col min="10757" max="11008" width="9.140625" style="4"/>
    <col min="11009" max="11009" width="22" style="4" customWidth="1"/>
    <col min="11010" max="11012" width="16.42578125" style="4" customWidth="1"/>
    <col min="11013" max="11264" width="9.140625" style="4"/>
    <col min="11265" max="11265" width="22" style="4" customWidth="1"/>
    <col min="11266" max="11268" width="16.42578125" style="4" customWidth="1"/>
    <col min="11269" max="11520" width="9.140625" style="4"/>
    <col min="11521" max="11521" width="22" style="4" customWidth="1"/>
    <col min="11522" max="11524" width="16.42578125" style="4" customWidth="1"/>
    <col min="11525" max="11776" width="9.140625" style="4"/>
    <col min="11777" max="11777" width="22" style="4" customWidth="1"/>
    <col min="11778" max="11780" width="16.42578125" style="4" customWidth="1"/>
    <col min="11781" max="12032" width="9.140625" style="4"/>
    <col min="12033" max="12033" width="22" style="4" customWidth="1"/>
    <col min="12034" max="12036" width="16.42578125" style="4" customWidth="1"/>
    <col min="12037" max="12288" width="9.140625" style="4"/>
    <col min="12289" max="12289" width="22" style="4" customWidth="1"/>
    <col min="12290" max="12292" width="16.42578125" style="4" customWidth="1"/>
    <col min="12293" max="12544" width="9.140625" style="4"/>
    <col min="12545" max="12545" width="22" style="4" customWidth="1"/>
    <col min="12546" max="12548" width="16.42578125" style="4" customWidth="1"/>
    <col min="12549" max="12800" width="9.140625" style="4"/>
    <col min="12801" max="12801" width="22" style="4" customWidth="1"/>
    <col min="12802" max="12804" width="16.42578125" style="4" customWidth="1"/>
    <col min="12805" max="13056" width="9.140625" style="4"/>
    <col min="13057" max="13057" width="22" style="4" customWidth="1"/>
    <col min="13058" max="13060" width="16.42578125" style="4" customWidth="1"/>
    <col min="13061" max="13312" width="9.140625" style="4"/>
    <col min="13313" max="13313" width="22" style="4" customWidth="1"/>
    <col min="13314" max="13316" width="16.42578125" style="4" customWidth="1"/>
    <col min="13317" max="13568" width="9.140625" style="4"/>
    <col min="13569" max="13569" width="22" style="4" customWidth="1"/>
    <col min="13570" max="13572" width="16.42578125" style="4" customWidth="1"/>
    <col min="13573" max="13824" width="9.140625" style="4"/>
    <col min="13825" max="13825" width="22" style="4" customWidth="1"/>
    <col min="13826" max="13828" width="16.42578125" style="4" customWidth="1"/>
    <col min="13829" max="14080" width="9.140625" style="4"/>
    <col min="14081" max="14081" width="22" style="4" customWidth="1"/>
    <col min="14082" max="14084" width="16.42578125" style="4" customWidth="1"/>
    <col min="14085" max="14336" width="9.140625" style="4"/>
    <col min="14337" max="14337" width="22" style="4" customWidth="1"/>
    <col min="14338" max="14340" width="16.42578125" style="4" customWidth="1"/>
    <col min="14341" max="14592" width="9.140625" style="4"/>
    <col min="14593" max="14593" width="22" style="4" customWidth="1"/>
    <col min="14594" max="14596" width="16.42578125" style="4" customWidth="1"/>
    <col min="14597" max="14848" width="9.140625" style="4"/>
    <col min="14849" max="14849" width="22" style="4" customWidth="1"/>
    <col min="14850" max="14852" width="16.42578125" style="4" customWidth="1"/>
    <col min="14853" max="15104" width="9.140625" style="4"/>
    <col min="15105" max="15105" width="22" style="4" customWidth="1"/>
    <col min="15106" max="15108" width="16.42578125" style="4" customWidth="1"/>
    <col min="15109" max="15360" width="9.140625" style="4"/>
    <col min="15361" max="15361" width="22" style="4" customWidth="1"/>
    <col min="15362" max="15364" width="16.42578125" style="4" customWidth="1"/>
    <col min="15365" max="15616" width="9.140625" style="4"/>
    <col min="15617" max="15617" width="22" style="4" customWidth="1"/>
    <col min="15618" max="15620" width="16.42578125" style="4" customWidth="1"/>
    <col min="15621" max="15872" width="9.140625" style="4"/>
    <col min="15873" max="15873" width="22" style="4" customWidth="1"/>
    <col min="15874" max="15876" width="16.42578125" style="4" customWidth="1"/>
    <col min="15877" max="16128" width="9.140625" style="4"/>
    <col min="16129" max="16129" width="22" style="4" customWidth="1"/>
    <col min="16130" max="16132" width="16.42578125" style="4" customWidth="1"/>
    <col min="16133" max="16384" width="9.140625" style="4"/>
  </cols>
  <sheetData>
    <row r="1" spans="1:4" ht="17.25" customHeight="1" x14ac:dyDescent="0.2">
      <c r="A1" s="87" t="s">
        <v>325</v>
      </c>
    </row>
    <row r="2" spans="1:4" x14ac:dyDescent="0.2">
      <c r="B2" s="22"/>
      <c r="C2" s="22"/>
      <c r="D2" s="22"/>
    </row>
    <row r="3" spans="1:4" ht="15" customHeight="1" x14ac:dyDescent="0.2">
      <c r="A3" s="88"/>
      <c r="B3" s="89" t="s">
        <v>102</v>
      </c>
      <c r="C3" s="89"/>
      <c r="D3" s="90" t="s">
        <v>103</v>
      </c>
    </row>
    <row r="4" spans="1:4" ht="15" customHeight="1" x14ac:dyDescent="0.2">
      <c r="A4" s="272" t="s">
        <v>104</v>
      </c>
      <c r="B4" s="92" t="s">
        <v>105</v>
      </c>
      <c r="C4" s="92" t="s">
        <v>106</v>
      </c>
      <c r="D4" s="92" t="s">
        <v>14</v>
      </c>
    </row>
    <row r="5" spans="1:4" ht="7.5" customHeight="1" x14ac:dyDescent="0.2">
      <c r="A5" s="81"/>
      <c r="B5" s="93"/>
      <c r="C5" s="93"/>
      <c r="D5" s="93"/>
    </row>
    <row r="6" spans="1:4" x14ac:dyDescent="0.2">
      <c r="A6" s="94" t="s">
        <v>107</v>
      </c>
      <c r="B6" s="95">
        <v>17</v>
      </c>
      <c r="C6" s="95">
        <v>28</v>
      </c>
      <c r="D6" s="95">
        <f>SUM(B6:C6)</f>
        <v>45</v>
      </c>
    </row>
    <row r="7" spans="1:4" x14ac:dyDescent="0.2">
      <c r="A7" s="96" t="s">
        <v>108</v>
      </c>
      <c r="B7" s="95">
        <v>3</v>
      </c>
      <c r="C7" s="95">
        <v>1</v>
      </c>
      <c r="D7" s="95">
        <f t="shared" ref="D7:D11" si="0">SUM(B7:C7)</f>
        <v>4</v>
      </c>
    </row>
    <row r="8" spans="1:4" x14ac:dyDescent="0.2">
      <c r="A8" s="95" t="s">
        <v>109</v>
      </c>
      <c r="B8" s="95">
        <v>3</v>
      </c>
      <c r="C8" s="95">
        <v>0</v>
      </c>
      <c r="D8" s="95">
        <f t="shared" si="0"/>
        <v>3</v>
      </c>
    </row>
    <row r="9" spans="1:4" x14ac:dyDescent="0.2">
      <c r="A9" s="95" t="s">
        <v>110</v>
      </c>
      <c r="B9" s="95">
        <v>0</v>
      </c>
      <c r="C9" s="95">
        <v>0</v>
      </c>
      <c r="D9" s="95">
        <f>SUM(B9:C9)</f>
        <v>0</v>
      </c>
    </row>
    <row r="10" spans="1:4" x14ac:dyDescent="0.2">
      <c r="A10" s="95" t="s">
        <v>317</v>
      </c>
      <c r="B10" s="4">
        <v>2</v>
      </c>
      <c r="C10" s="4">
        <v>0</v>
      </c>
      <c r="D10" s="4">
        <f>SUM(B10:C10)</f>
        <v>2</v>
      </c>
    </row>
    <row r="11" spans="1:4" x14ac:dyDescent="0.2">
      <c r="A11" s="97" t="s">
        <v>14</v>
      </c>
      <c r="B11" s="27">
        <f>SUM(B6:B10)</f>
        <v>25</v>
      </c>
      <c r="C11" s="27">
        <f>SUM(C6:C10)</f>
        <v>29</v>
      </c>
      <c r="D11" s="27">
        <f t="shared" si="0"/>
        <v>54</v>
      </c>
    </row>
    <row r="14" spans="1:4" x14ac:dyDescent="0.2">
      <c r="C14" s="11"/>
    </row>
  </sheetData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Normal="100" workbookViewId="0">
      <selection activeCell="B1" sqref="B1"/>
    </sheetView>
  </sheetViews>
  <sheetFormatPr defaultRowHeight="12.75" x14ac:dyDescent="0.2"/>
  <cols>
    <col min="1" max="1" width="9.7109375" style="278" customWidth="1"/>
    <col min="2" max="3" width="10.140625" style="278" customWidth="1"/>
    <col min="4" max="4" width="0.85546875" style="278" customWidth="1"/>
    <col min="5" max="6" width="10.140625" style="278" customWidth="1"/>
    <col min="7" max="7" width="0.85546875" style="278" customWidth="1"/>
    <col min="8" max="9" width="9.85546875" style="278" customWidth="1"/>
    <col min="10" max="10" width="0.85546875" style="278" customWidth="1"/>
    <col min="11" max="12" width="7.42578125" style="278" customWidth="1"/>
    <col min="13" max="13" width="0.85546875" style="278" customWidth="1"/>
    <col min="14" max="15" width="6.85546875" style="278" customWidth="1"/>
    <col min="16" max="16384" width="9.140625" style="278"/>
  </cols>
  <sheetData>
    <row r="1" spans="1:17" ht="17.25" customHeight="1" x14ac:dyDescent="0.2">
      <c r="A1" s="303" t="s">
        <v>318</v>
      </c>
      <c r="B1" s="275"/>
      <c r="C1" s="276"/>
      <c r="D1" s="276"/>
      <c r="E1" s="277"/>
      <c r="F1" s="277"/>
      <c r="G1" s="277"/>
      <c r="H1" s="277"/>
      <c r="I1" s="277"/>
      <c r="J1" s="277"/>
      <c r="K1" s="277"/>
      <c r="L1" s="277"/>
    </row>
    <row r="2" spans="1:17" x14ac:dyDescent="0.2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</row>
    <row r="3" spans="1:17" ht="15" customHeight="1" x14ac:dyDescent="0.2">
      <c r="A3" s="280"/>
      <c r="B3" s="518">
        <v>2012</v>
      </c>
      <c r="C3" s="518"/>
      <c r="D3" s="304"/>
      <c r="E3" s="518">
        <v>2013</v>
      </c>
      <c r="F3" s="518"/>
      <c r="G3" s="304"/>
      <c r="H3" s="518">
        <v>2014</v>
      </c>
      <c r="I3" s="518"/>
      <c r="J3" s="277"/>
      <c r="K3" s="277"/>
      <c r="L3" s="277"/>
    </row>
    <row r="4" spans="1:17" ht="24" x14ac:dyDescent="0.2">
      <c r="A4" s="282" t="s">
        <v>291</v>
      </c>
      <c r="B4" s="283" t="s">
        <v>2</v>
      </c>
      <c r="C4" s="284" t="s">
        <v>40</v>
      </c>
      <c r="D4" s="284"/>
      <c r="E4" s="283" t="s">
        <v>2</v>
      </c>
      <c r="F4" s="284" t="s">
        <v>40</v>
      </c>
      <c r="G4" s="284"/>
      <c r="H4" s="283" t="s">
        <v>2</v>
      </c>
      <c r="I4" s="284" t="s">
        <v>40</v>
      </c>
      <c r="J4" s="277"/>
      <c r="K4" s="277"/>
      <c r="L4" s="277"/>
    </row>
    <row r="5" spans="1:17" ht="7.5" customHeight="1" x14ac:dyDescent="0.2">
      <c r="A5" s="285"/>
      <c r="B5" s="304"/>
      <c r="C5" s="304"/>
      <c r="D5" s="285"/>
      <c r="E5" s="521"/>
      <c r="F5" s="521"/>
      <c r="G5" s="285"/>
      <c r="H5" s="521"/>
      <c r="I5" s="521"/>
      <c r="J5" s="277"/>
      <c r="K5" s="277"/>
      <c r="L5" s="277"/>
    </row>
    <row r="6" spans="1:17" x14ac:dyDescent="0.2">
      <c r="A6" s="287">
        <v>1</v>
      </c>
      <c r="B6" s="285">
        <v>239</v>
      </c>
      <c r="C6" s="289">
        <v>80.201342281879192</v>
      </c>
      <c r="D6" s="289"/>
      <c r="E6" s="285">
        <v>219</v>
      </c>
      <c r="F6" s="289">
        <v>81.111111111111114</v>
      </c>
      <c r="G6" s="289"/>
      <c r="H6" s="285">
        <v>198</v>
      </c>
      <c r="I6" s="289">
        <v>80.487804878048792</v>
      </c>
      <c r="J6" s="277"/>
      <c r="K6" s="277"/>
      <c r="L6" s="277"/>
    </row>
    <row r="7" spans="1:17" x14ac:dyDescent="0.2">
      <c r="A7" s="287">
        <v>2</v>
      </c>
      <c r="B7" s="285">
        <v>49</v>
      </c>
      <c r="C7" s="289">
        <v>16.44295302013423</v>
      </c>
      <c r="D7" s="289"/>
      <c r="E7" s="285">
        <v>45</v>
      </c>
      <c r="F7" s="289">
        <v>16.666666666666664</v>
      </c>
      <c r="G7" s="289"/>
      <c r="H7" s="285">
        <v>45</v>
      </c>
      <c r="I7" s="289">
        <v>18.292682926829269</v>
      </c>
      <c r="J7" s="277"/>
      <c r="K7" s="277"/>
      <c r="L7" s="277"/>
    </row>
    <row r="8" spans="1:17" x14ac:dyDescent="0.2">
      <c r="A8" s="305">
        <v>3</v>
      </c>
      <c r="B8" s="285">
        <v>10</v>
      </c>
      <c r="C8" s="289">
        <v>3.3557046979865772</v>
      </c>
      <c r="D8" s="289"/>
      <c r="E8" s="285">
        <v>6</v>
      </c>
      <c r="F8" s="289">
        <v>2.2222222222222223</v>
      </c>
      <c r="G8" s="289"/>
      <c r="H8" s="285">
        <v>3</v>
      </c>
      <c r="I8" s="289">
        <v>1.2195121951219512</v>
      </c>
      <c r="J8" s="277"/>
      <c r="K8" s="277"/>
      <c r="L8" s="277"/>
    </row>
    <row r="9" spans="1:17" x14ac:dyDescent="0.2">
      <c r="A9" s="291" t="s">
        <v>14</v>
      </c>
      <c r="B9" s="291">
        <v>298</v>
      </c>
      <c r="C9" s="295">
        <v>100</v>
      </c>
      <c r="D9" s="293"/>
      <c r="E9" s="291">
        <v>270</v>
      </c>
      <c r="F9" s="295">
        <v>100</v>
      </c>
      <c r="G9" s="293"/>
      <c r="H9" s="291">
        <v>246</v>
      </c>
      <c r="I9" s="295">
        <v>100</v>
      </c>
      <c r="J9" s="277"/>
      <c r="K9" s="277"/>
      <c r="L9" s="277"/>
    </row>
    <row r="10" spans="1:17" x14ac:dyDescent="0.2">
      <c r="P10"/>
      <c r="Q10"/>
    </row>
    <row r="11" spans="1:17" x14ac:dyDescent="0.2">
      <c r="P11"/>
      <c r="Q11"/>
    </row>
    <row r="12" spans="1:17" x14ac:dyDescent="0.2">
      <c r="P12"/>
      <c r="Q12"/>
    </row>
    <row r="13" spans="1:17" x14ac:dyDescent="0.2">
      <c r="P13"/>
      <c r="Q13"/>
    </row>
  </sheetData>
  <mergeCells count="5">
    <mergeCell ref="B3:C3"/>
    <mergeCell ref="E3:F3"/>
    <mergeCell ref="H3:I3"/>
    <mergeCell ref="E5:F5"/>
    <mergeCell ref="H5:I5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F37" sqref="F37"/>
    </sheetView>
  </sheetViews>
  <sheetFormatPr defaultRowHeight="12.75" x14ac:dyDescent="0.2"/>
  <cols>
    <col min="1" max="1" width="11.42578125" style="278" customWidth="1"/>
    <col min="2" max="3" width="10.42578125" style="278" customWidth="1"/>
    <col min="4" max="4" width="0.85546875" style="278" customWidth="1"/>
    <col min="5" max="6" width="10.42578125" style="278" customWidth="1"/>
    <col min="7" max="7" width="0.85546875" style="278" customWidth="1"/>
    <col min="8" max="9" width="10.42578125" style="278" customWidth="1"/>
    <col min="10" max="16384" width="9.140625" style="278"/>
  </cols>
  <sheetData>
    <row r="1" spans="1:9" ht="15.75" customHeight="1" x14ac:dyDescent="0.2">
      <c r="A1" s="275" t="s">
        <v>319</v>
      </c>
      <c r="B1" s="275"/>
      <c r="C1" s="276"/>
      <c r="D1" s="276"/>
      <c r="E1" s="277"/>
      <c r="F1" s="277"/>
      <c r="G1" s="277"/>
      <c r="H1" s="277"/>
      <c r="I1" s="277"/>
    </row>
    <row r="2" spans="1:9" ht="15.75" customHeight="1" x14ac:dyDescent="0.2">
      <c r="A2" s="275" t="s">
        <v>292</v>
      </c>
      <c r="B2" s="275"/>
      <c r="C2" s="276"/>
      <c r="D2" s="276"/>
      <c r="E2" s="277"/>
      <c r="F2" s="277"/>
      <c r="G2" s="277"/>
      <c r="H2" s="277"/>
      <c r="I2" s="277"/>
    </row>
    <row r="3" spans="1:9" ht="15.75" customHeight="1" x14ac:dyDescent="0.2">
      <c r="A3" s="277"/>
      <c r="B3" s="277"/>
      <c r="C3" s="277"/>
      <c r="D3" s="279"/>
      <c r="E3" s="277"/>
      <c r="F3" s="277"/>
      <c r="G3" s="279"/>
      <c r="H3" s="277"/>
      <c r="I3" s="277"/>
    </row>
    <row r="4" spans="1:9" ht="15.75" customHeight="1" x14ac:dyDescent="0.2">
      <c r="A4" s="280"/>
      <c r="B4" s="518">
        <v>2012</v>
      </c>
      <c r="C4" s="518"/>
      <c r="D4" s="306"/>
      <c r="E4" s="518">
        <v>2013</v>
      </c>
      <c r="F4" s="518"/>
      <c r="G4" s="306"/>
      <c r="H4" s="518">
        <v>2014</v>
      </c>
      <c r="I4" s="518"/>
    </row>
    <row r="5" spans="1:9" ht="24" x14ac:dyDescent="0.2">
      <c r="A5" s="282" t="s">
        <v>291</v>
      </c>
      <c r="B5" s="283" t="s">
        <v>2</v>
      </c>
      <c r="C5" s="284" t="s">
        <v>40</v>
      </c>
      <c r="D5" s="284"/>
      <c r="E5" s="283" t="s">
        <v>2</v>
      </c>
      <c r="F5" s="284" t="s">
        <v>40</v>
      </c>
      <c r="G5" s="284"/>
      <c r="H5" s="283" t="s">
        <v>2</v>
      </c>
      <c r="I5" s="284" t="s">
        <v>40</v>
      </c>
    </row>
    <row r="6" spans="1:9" ht="7.5" customHeight="1" x14ac:dyDescent="0.2">
      <c r="A6" s="285"/>
      <c r="B6" s="285"/>
      <c r="C6" s="286"/>
      <c r="D6" s="286"/>
      <c r="E6" s="285"/>
      <c r="F6" s="286"/>
      <c r="G6" s="286"/>
      <c r="H6" s="285"/>
      <c r="I6" s="286"/>
    </row>
    <row r="7" spans="1:9" x14ac:dyDescent="0.2">
      <c r="A7" s="287">
        <v>1</v>
      </c>
      <c r="B7" s="290">
        <v>202</v>
      </c>
      <c r="C7" s="289">
        <v>77.692307692307693</v>
      </c>
      <c r="D7" s="289"/>
      <c r="E7" s="290">
        <v>189</v>
      </c>
      <c r="F7" s="289">
        <v>79.74683544303798</v>
      </c>
      <c r="G7" s="289"/>
      <c r="H7" s="290">
        <v>152</v>
      </c>
      <c r="I7" s="289">
        <v>76.767676767676761</v>
      </c>
    </row>
    <row r="8" spans="1:9" x14ac:dyDescent="0.2">
      <c r="A8" s="287">
        <v>2</v>
      </c>
      <c r="B8" s="290">
        <v>49</v>
      </c>
      <c r="C8" s="289">
        <v>18.846153846153847</v>
      </c>
      <c r="D8" s="289"/>
      <c r="E8" s="290">
        <v>43</v>
      </c>
      <c r="F8" s="289">
        <v>18.143459915611814</v>
      </c>
      <c r="G8" s="289"/>
      <c r="H8" s="290">
        <v>43</v>
      </c>
      <c r="I8" s="289">
        <v>21.71717171717172</v>
      </c>
    </row>
    <row r="9" spans="1:9" x14ac:dyDescent="0.2">
      <c r="A9" s="305">
        <v>3</v>
      </c>
      <c r="B9" s="307">
        <v>9</v>
      </c>
      <c r="C9" s="289">
        <v>3.4615384615384617</v>
      </c>
      <c r="D9" s="289"/>
      <c r="E9" s="307">
        <v>5</v>
      </c>
      <c r="F9" s="289">
        <v>2.109704641350211</v>
      </c>
      <c r="G9" s="289"/>
      <c r="H9" s="307">
        <v>3</v>
      </c>
      <c r="I9" s="289">
        <v>1.5151515151515151</v>
      </c>
    </row>
    <row r="10" spans="1:9" x14ac:dyDescent="0.2">
      <c r="A10" s="308" t="s">
        <v>14</v>
      </c>
      <c r="B10" s="309">
        <v>260</v>
      </c>
      <c r="C10" s="310">
        <v>100.00000000000001</v>
      </c>
      <c r="D10" s="310"/>
      <c r="E10" s="309">
        <v>237</v>
      </c>
      <c r="F10" s="310">
        <v>100</v>
      </c>
      <c r="G10" s="310"/>
      <c r="H10" s="309">
        <v>198</v>
      </c>
      <c r="I10" s="310">
        <v>100</v>
      </c>
    </row>
    <row r="11" spans="1:9" x14ac:dyDescent="0.2">
      <c r="A11" s="277"/>
      <c r="B11" s="277"/>
      <c r="C11" s="277"/>
      <c r="D11" s="277"/>
      <c r="E11" s="277"/>
      <c r="F11" s="277"/>
      <c r="G11" s="277"/>
      <c r="H11" s="277"/>
      <c r="I11" s="277"/>
    </row>
    <row r="12" spans="1:9" x14ac:dyDescent="0.2">
      <c r="A12" s="277"/>
      <c r="B12" s="277"/>
      <c r="C12" s="277"/>
      <c r="D12" s="277"/>
      <c r="E12" s="277"/>
      <c r="F12" s="277"/>
      <c r="G12" s="277"/>
      <c r="H12" s="277"/>
      <c r="I12" s="277"/>
    </row>
    <row r="14" spans="1:9" x14ac:dyDescent="0.2">
      <c r="B14"/>
      <c r="C14"/>
    </row>
    <row r="15" spans="1:9" x14ac:dyDescent="0.2">
      <c r="B15"/>
      <c r="C15"/>
    </row>
    <row r="16" spans="1:9" x14ac:dyDescent="0.2">
      <c r="B16"/>
      <c r="C16"/>
    </row>
    <row r="17" spans="2:8" x14ac:dyDescent="0.2">
      <c r="B17"/>
      <c r="C17"/>
    </row>
    <row r="19" spans="2:8" x14ac:dyDescent="0.2">
      <c r="H19" s="311"/>
    </row>
  </sheetData>
  <mergeCells count="3">
    <mergeCell ref="B4:C4"/>
    <mergeCell ref="E4:F4"/>
    <mergeCell ref="H4:I4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Normal="100" workbookViewId="0">
      <selection activeCell="H25" sqref="H25"/>
    </sheetView>
  </sheetViews>
  <sheetFormatPr defaultRowHeight="12.75" x14ac:dyDescent="0.2"/>
  <cols>
    <col min="1" max="1" width="11.7109375" style="278" customWidth="1"/>
    <col min="2" max="3" width="10.42578125" style="278" customWidth="1"/>
    <col min="4" max="4" width="0.85546875" style="278" customWidth="1"/>
    <col min="5" max="6" width="10.42578125" style="278" customWidth="1"/>
    <col min="7" max="7" width="0.85546875" style="278" customWidth="1"/>
    <col min="8" max="9" width="10.42578125" style="278" customWidth="1"/>
    <col min="10" max="16384" width="9.140625" style="278"/>
  </cols>
  <sheetData>
    <row r="1" spans="1:12" ht="17.25" customHeight="1" x14ac:dyDescent="0.2">
      <c r="A1" s="303" t="s">
        <v>320</v>
      </c>
      <c r="B1" s="299"/>
      <c r="C1" s="299"/>
      <c r="D1" s="299"/>
      <c r="E1" s="299"/>
      <c r="F1" s="299"/>
      <c r="G1" s="299"/>
      <c r="H1" s="299"/>
      <c r="I1" s="299"/>
      <c r="J1" s="312"/>
      <c r="K1" s="312"/>
      <c r="L1" s="312"/>
    </row>
    <row r="2" spans="1:12" x14ac:dyDescent="0.2">
      <c r="A2" s="275"/>
      <c r="B2" s="299"/>
      <c r="C2" s="299"/>
      <c r="D2" s="279"/>
      <c r="E2" s="299"/>
      <c r="F2" s="299"/>
      <c r="G2" s="299"/>
      <c r="H2" s="299"/>
      <c r="I2" s="299"/>
      <c r="J2" s="312"/>
      <c r="K2" s="312"/>
      <c r="L2" s="312"/>
    </row>
    <row r="3" spans="1:12" ht="15.75" customHeight="1" x14ac:dyDescent="0.2">
      <c r="A3" s="313"/>
      <c r="B3" s="314">
        <v>2012</v>
      </c>
      <c r="C3" s="314"/>
      <c r="D3" s="298"/>
      <c r="E3" s="522">
        <v>2013</v>
      </c>
      <c r="F3" s="522"/>
      <c r="G3" s="298"/>
      <c r="H3" s="522">
        <v>2014</v>
      </c>
      <c r="I3" s="522"/>
      <c r="J3" s="312"/>
      <c r="K3" s="312"/>
      <c r="L3" s="312"/>
    </row>
    <row r="4" spans="1:12" ht="15.75" customHeight="1" x14ac:dyDescent="0.2">
      <c r="A4" s="315" t="s">
        <v>17</v>
      </c>
      <c r="B4" s="316" t="s">
        <v>18</v>
      </c>
      <c r="C4" s="316" t="s">
        <v>19</v>
      </c>
      <c r="D4" s="279"/>
      <c r="E4" s="316" t="s">
        <v>18</v>
      </c>
      <c r="F4" s="316" t="s">
        <v>19</v>
      </c>
      <c r="G4" s="279"/>
      <c r="H4" s="316" t="s">
        <v>18</v>
      </c>
      <c r="I4" s="316" t="s">
        <v>19</v>
      </c>
      <c r="J4" s="312"/>
      <c r="K4" s="312"/>
      <c r="L4" s="312"/>
    </row>
    <row r="5" spans="1:12" ht="7.5" customHeight="1" x14ac:dyDescent="0.2">
      <c r="A5" s="285"/>
      <c r="B5" s="317"/>
      <c r="C5" s="317"/>
      <c r="D5" s="299"/>
      <c r="E5" s="317"/>
      <c r="F5" s="317"/>
      <c r="G5" s="299"/>
      <c r="H5" s="317"/>
      <c r="I5" s="317"/>
      <c r="J5" s="312"/>
      <c r="K5" s="312"/>
      <c r="L5" s="312"/>
    </row>
    <row r="6" spans="1:12" x14ac:dyDescent="0.2">
      <c r="A6" s="285" t="s">
        <v>20</v>
      </c>
      <c r="B6" s="36">
        <v>0</v>
      </c>
      <c r="C6" s="317">
        <v>0</v>
      </c>
      <c r="D6" s="299"/>
      <c r="E6" s="36">
        <v>0</v>
      </c>
      <c r="F6" s="317">
        <v>0</v>
      </c>
      <c r="G6" s="299"/>
      <c r="H6" s="36">
        <v>0</v>
      </c>
      <c r="I6" s="317">
        <v>0</v>
      </c>
      <c r="J6" s="312"/>
      <c r="K6" s="312"/>
      <c r="L6" s="312"/>
    </row>
    <row r="7" spans="1:12" x14ac:dyDescent="0.2">
      <c r="A7" s="285" t="s">
        <v>21</v>
      </c>
      <c r="B7" s="36">
        <v>6</v>
      </c>
      <c r="C7" s="317">
        <v>9</v>
      </c>
      <c r="D7" s="299"/>
      <c r="E7" s="36">
        <v>4</v>
      </c>
      <c r="F7" s="317">
        <v>10</v>
      </c>
      <c r="G7" s="299"/>
      <c r="H7" s="36">
        <v>1</v>
      </c>
      <c r="I7" s="317">
        <v>5</v>
      </c>
      <c r="J7" s="312"/>
      <c r="K7" s="312"/>
      <c r="L7" s="312"/>
    </row>
    <row r="8" spans="1:12" x14ac:dyDescent="0.2">
      <c r="A8" s="317" t="s">
        <v>22</v>
      </c>
      <c r="B8" s="36">
        <v>54</v>
      </c>
      <c r="C8" s="317">
        <v>80</v>
      </c>
      <c r="D8" s="299"/>
      <c r="E8" s="36">
        <v>45</v>
      </c>
      <c r="F8" s="317">
        <v>62</v>
      </c>
      <c r="G8" s="299"/>
      <c r="H8" s="36">
        <v>42</v>
      </c>
      <c r="I8" s="317">
        <v>56</v>
      </c>
      <c r="J8" s="312"/>
      <c r="K8" s="312"/>
      <c r="L8" s="312"/>
    </row>
    <row r="9" spans="1:12" x14ac:dyDescent="0.2">
      <c r="A9" s="285" t="s">
        <v>23</v>
      </c>
      <c r="B9" s="36">
        <v>108</v>
      </c>
      <c r="C9" s="317">
        <v>106</v>
      </c>
      <c r="D9" s="299"/>
      <c r="E9" s="36">
        <v>92</v>
      </c>
      <c r="F9" s="317">
        <v>112</v>
      </c>
      <c r="G9" s="299"/>
      <c r="H9" s="36">
        <v>91</v>
      </c>
      <c r="I9" s="317">
        <v>102</v>
      </c>
      <c r="J9" s="312"/>
      <c r="K9" s="312"/>
      <c r="L9" s="312"/>
    </row>
    <row r="10" spans="1:12" x14ac:dyDescent="0.2">
      <c r="A10" s="285" t="s">
        <v>24</v>
      </c>
      <c r="B10" s="36">
        <v>67</v>
      </c>
      <c r="C10" s="317">
        <v>68</v>
      </c>
      <c r="D10" s="299"/>
      <c r="E10" s="36">
        <v>86</v>
      </c>
      <c r="F10" s="317">
        <v>72</v>
      </c>
      <c r="G10" s="299"/>
      <c r="H10" s="36">
        <v>76</v>
      </c>
      <c r="I10" s="317">
        <v>72</v>
      </c>
      <c r="J10" s="312"/>
      <c r="K10" s="312"/>
      <c r="L10" s="312"/>
    </row>
    <row r="11" spans="1:12" x14ac:dyDescent="0.2">
      <c r="A11" s="285" t="s">
        <v>25</v>
      </c>
      <c r="B11" s="36">
        <v>48</v>
      </c>
      <c r="C11" s="317">
        <v>20</v>
      </c>
      <c r="D11" s="299"/>
      <c r="E11" s="36">
        <v>43</v>
      </c>
      <c r="F11" s="317">
        <v>14</v>
      </c>
      <c r="G11" s="299"/>
      <c r="H11" s="36">
        <v>36</v>
      </c>
      <c r="I11" s="317">
        <v>11</v>
      </c>
      <c r="J11" s="312"/>
      <c r="K11" s="312"/>
      <c r="L11" s="312"/>
    </row>
    <row r="12" spans="1:12" x14ac:dyDescent="0.2">
      <c r="A12" s="318" t="s">
        <v>293</v>
      </c>
      <c r="B12" s="319">
        <v>15</v>
      </c>
      <c r="C12" s="319">
        <v>15</v>
      </c>
      <c r="D12" s="299"/>
      <c r="E12" s="319">
        <v>0</v>
      </c>
      <c r="F12" s="319">
        <v>0</v>
      </c>
      <c r="G12" s="299"/>
      <c r="H12" s="319">
        <v>0</v>
      </c>
      <c r="I12" s="319">
        <v>0</v>
      </c>
      <c r="J12" s="312"/>
      <c r="K12" s="312"/>
      <c r="L12" s="312"/>
    </row>
    <row r="13" spans="1:12" s="322" customFormat="1" x14ac:dyDescent="0.2">
      <c r="A13" s="320" t="s">
        <v>14</v>
      </c>
      <c r="B13" s="320">
        <v>298</v>
      </c>
      <c r="C13" s="320">
        <v>298</v>
      </c>
      <c r="D13" s="282"/>
      <c r="E13" s="320">
        <v>270</v>
      </c>
      <c r="F13" s="320">
        <v>270</v>
      </c>
      <c r="G13" s="282"/>
      <c r="H13" s="320">
        <v>246</v>
      </c>
      <c r="I13" s="320">
        <v>246</v>
      </c>
      <c r="J13" s="321"/>
      <c r="K13" s="321"/>
      <c r="L13" s="321"/>
    </row>
    <row r="14" spans="1:12" s="322" customFormat="1" x14ac:dyDescent="0.2">
      <c r="A14" s="285" t="s">
        <v>294</v>
      </c>
      <c r="B14" s="317"/>
      <c r="C14" s="317"/>
      <c r="D14" s="317"/>
      <c r="E14" s="317"/>
      <c r="F14" s="317"/>
      <c r="G14" s="317"/>
      <c r="H14" s="317"/>
      <c r="I14" s="317"/>
      <c r="J14" s="321"/>
      <c r="K14" s="321"/>
      <c r="L14" s="321"/>
    </row>
    <row r="15" spans="1:12" s="322" customFormat="1" x14ac:dyDescent="0.2">
      <c r="A15" s="323"/>
      <c r="B15" s="317"/>
      <c r="C15" s="317"/>
      <c r="D15" s="317"/>
      <c r="E15" s="317"/>
      <c r="F15" s="317"/>
      <c r="G15" s="317"/>
      <c r="H15" s="317"/>
      <c r="I15" s="317"/>
      <c r="J15" s="321"/>
      <c r="K15" s="321"/>
      <c r="L15" s="321"/>
    </row>
    <row r="16" spans="1:12" s="322" customFormat="1" x14ac:dyDescent="0.2">
      <c r="A16" s="323"/>
      <c r="B16" s="317"/>
      <c r="C16" s="317"/>
      <c r="D16" s="317"/>
      <c r="E16" s="317"/>
      <c r="F16" s="317"/>
      <c r="G16" s="317"/>
      <c r="H16" s="317"/>
      <c r="I16" s="317"/>
      <c r="J16" s="321"/>
      <c r="K16" s="321"/>
      <c r="L16" s="321"/>
    </row>
    <row r="17" spans="1:12" s="322" customFormat="1" x14ac:dyDescent="0.2">
      <c r="A17" s="324"/>
      <c r="B17" s="317"/>
      <c r="C17" s="317"/>
      <c r="D17" s="317"/>
      <c r="E17" s="317"/>
      <c r="F17" s="317"/>
      <c r="G17" s="317"/>
      <c r="H17" s="317"/>
      <c r="I17" s="317"/>
      <c r="J17" s="321"/>
      <c r="K17" s="321"/>
      <c r="L17" s="321"/>
    </row>
    <row r="18" spans="1:12" s="322" customFormat="1" ht="17.25" customHeight="1" x14ac:dyDescent="0.2">
      <c r="A18" s="275" t="s">
        <v>295</v>
      </c>
      <c r="B18" s="317"/>
      <c r="C18" s="317"/>
      <c r="D18" s="317"/>
      <c r="E18" s="317"/>
      <c r="F18" s="317"/>
      <c r="G18" s="317"/>
      <c r="H18" s="317"/>
      <c r="I18" s="317"/>
      <c r="J18" s="321"/>
      <c r="K18" s="321"/>
      <c r="L18" s="321"/>
    </row>
    <row r="19" spans="1:12" s="322" customFormat="1" x14ac:dyDescent="0.2">
      <c r="A19" s="320"/>
      <c r="B19" s="317"/>
      <c r="C19" s="317"/>
      <c r="D19" s="317"/>
      <c r="E19" s="317"/>
      <c r="F19" s="317"/>
      <c r="G19" s="317"/>
      <c r="H19" s="317"/>
      <c r="I19" s="317"/>
      <c r="J19" s="321"/>
      <c r="K19" s="321"/>
      <c r="L19" s="321"/>
    </row>
    <row r="20" spans="1:12" s="322" customFormat="1" ht="14.25" customHeight="1" x14ac:dyDescent="0.2">
      <c r="A20" s="313"/>
      <c r="B20" s="523">
        <v>2012</v>
      </c>
      <c r="C20" s="523"/>
      <c r="D20" s="280"/>
      <c r="E20" s="521">
        <v>2013</v>
      </c>
      <c r="F20" s="521"/>
      <c r="G20" s="280"/>
      <c r="H20" s="521">
        <v>2014</v>
      </c>
      <c r="I20" s="521"/>
      <c r="J20" s="321"/>
      <c r="K20" s="321"/>
      <c r="L20" s="321"/>
    </row>
    <row r="21" spans="1:12" ht="14.25" customHeight="1" x14ac:dyDescent="0.2">
      <c r="A21" s="315" t="s">
        <v>17</v>
      </c>
      <c r="B21" s="316" t="s">
        <v>18</v>
      </c>
      <c r="C21" s="316" t="s">
        <v>19</v>
      </c>
      <c r="D21" s="279"/>
      <c r="E21" s="316" t="s">
        <v>18</v>
      </c>
      <c r="F21" s="316" t="s">
        <v>19</v>
      </c>
      <c r="G21" s="279"/>
      <c r="H21" s="316" t="s">
        <v>18</v>
      </c>
      <c r="I21" s="316" t="s">
        <v>19</v>
      </c>
    </row>
    <row r="22" spans="1:12" ht="7.5" customHeight="1" x14ac:dyDescent="0.2">
      <c r="A22" s="285"/>
      <c r="B22" s="299"/>
      <c r="C22" s="299"/>
      <c r="D22" s="277"/>
      <c r="E22" s="299"/>
      <c r="F22" s="299"/>
      <c r="G22" s="277"/>
      <c r="H22" s="299"/>
      <c r="I22" s="299"/>
    </row>
    <row r="23" spans="1:12" x14ac:dyDescent="0.2">
      <c r="A23" s="285" t="s">
        <v>20</v>
      </c>
      <c r="B23" s="325">
        <v>0</v>
      </c>
      <c r="C23" s="325">
        <v>0</v>
      </c>
      <c r="D23" s="277"/>
      <c r="E23" s="325">
        <v>0</v>
      </c>
      <c r="F23" s="325">
        <v>0</v>
      </c>
      <c r="G23" s="277"/>
      <c r="H23" s="325">
        <v>0</v>
      </c>
      <c r="I23" s="325">
        <v>0</v>
      </c>
    </row>
    <row r="24" spans="1:12" x14ac:dyDescent="0.2">
      <c r="A24" s="285" t="s">
        <v>21</v>
      </c>
      <c r="B24" s="325">
        <v>2.1201413427561837</v>
      </c>
      <c r="C24" s="325">
        <v>3.1802120141342751</v>
      </c>
      <c r="D24" s="277"/>
      <c r="E24" s="325">
        <v>1.4814814814814816</v>
      </c>
      <c r="F24" s="325">
        <v>3.7037037037037033</v>
      </c>
      <c r="G24" s="277"/>
      <c r="H24" s="325">
        <v>0.40650406504065045</v>
      </c>
      <c r="I24" s="325">
        <v>2.0325203252032518</v>
      </c>
    </row>
    <row r="25" spans="1:12" x14ac:dyDescent="0.2">
      <c r="A25" s="317" t="s">
        <v>22</v>
      </c>
      <c r="B25" s="325">
        <v>19.081272084805654</v>
      </c>
      <c r="C25" s="325">
        <v>28.268551236749119</v>
      </c>
      <c r="D25" s="277"/>
      <c r="E25" s="325">
        <v>16.666666666666664</v>
      </c>
      <c r="F25" s="325">
        <v>22.962962962962962</v>
      </c>
      <c r="G25" s="277"/>
      <c r="H25" s="325">
        <v>17.073170731707318</v>
      </c>
      <c r="I25" s="325">
        <v>22.76422764227642</v>
      </c>
    </row>
    <row r="26" spans="1:12" x14ac:dyDescent="0.2">
      <c r="A26" s="285" t="s">
        <v>23</v>
      </c>
      <c r="B26" s="325">
        <v>38.162544169611309</v>
      </c>
      <c r="C26" s="325">
        <v>37.455830388692576</v>
      </c>
      <c r="D26" s="277"/>
      <c r="E26" s="325">
        <v>34.074074074074076</v>
      </c>
      <c r="F26" s="325">
        <v>41.481481481481481</v>
      </c>
      <c r="G26" s="277"/>
      <c r="H26" s="325">
        <v>36.991869918699187</v>
      </c>
      <c r="I26" s="325">
        <v>41.463414634146339</v>
      </c>
    </row>
    <row r="27" spans="1:12" x14ac:dyDescent="0.2">
      <c r="A27" s="285" t="s">
        <v>24</v>
      </c>
      <c r="B27" s="325">
        <v>23.674911660777383</v>
      </c>
      <c r="C27" s="325">
        <v>24.028268551236749</v>
      </c>
      <c r="D27" s="277"/>
      <c r="E27" s="325">
        <v>31.851851851851855</v>
      </c>
      <c r="F27" s="325">
        <v>26.666666666666668</v>
      </c>
      <c r="G27" s="277"/>
      <c r="H27" s="325">
        <v>30.894308943089431</v>
      </c>
      <c r="I27" s="325">
        <v>29.268292682926827</v>
      </c>
    </row>
    <row r="28" spans="1:12" x14ac:dyDescent="0.2">
      <c r="A28" s="285" t="s">
        <v>25</v>
      </c>
      <c r="B28" s="325">
        <v>16.96113074204947</v>
      </c>
      <c r="C28" s="325">
        <v>7.0671378091872796</v>
      </c>
      <c r="D28" s="277"/>
      <c r="E28" s="325">
        <v>15.925925925925927</v>
      </c>
      <c r="F28" s="325">
        <v>5.1851851851851851</v>
      </c>
      <c r="G28" s="277"/>
      <c r="H28" s="325">
        <v>14.634146341463413</v>
      </c>
      <c r="I28" s="325">
        <v>4.4715447154471546</v>
      </c>
    </row>
    <row r="29" spans="1:12" x14ac:dyDescent="0.2">
      <c r="A29" s="320" t="s">
        <v>14</v>
      </c>
      <c r="B29" s="326">
        <v>100</v>
      </c>
      <c r="C29" s="326">
        <v>100</v>
      </c>
      <c r="D29" s="279"/>
      <c r="E29" s="326">
        <v>100</v>
      </c>
      <c r="F29" s="326">
        <v>100.00000000000001</v>
      </c>
      <c r="G29" s="279"/>
      <c r="H29" s="326">
        <v>100</v>
      </c>
      <c r="I29" s="326">
        <v>99.999999999999986</v>
      </c>
    </row>
    <row r="30" spans="1:12" x14ac:dyDescent="0.2">
      <c r="A30" s="323"/>
      <c r="B30" s="277"/>
      <c r="C30" s="277"/>
      <c r="D30" s="277"/>
      <c r="E30" s="277"/>
      <c r="F30" s="277"/>
    </row>
    <row r="31" spans="1:12" x14ac:dyDescent="0.2">
      <c r="A31" s="277"/>
      <c r="B31" s="277"/>
      <c r="C31" s="277"/>
      <c r="D31" s="277"/>
      <c r="E31" s="277"/>
      <c r="F31" s="277"/>
    </row>
    <row r="32" spans="1:12" x14ac:dyDescent="0.2">
      <c r="A32" s="277"/>
      <c r="B32" s="277"/>
      <c r="C32" s="277"/>
      <c r="D32" s="277"/>
      <c r="E32" s="277"/>
      <c r="F32" s="277"/>
    </row>
    <row r="33" spans="1:6" x14ac:dyDescent="0.2">
      <c r="A33" s="277"/>
      <c r="B33" s="277"/>
      <c r="C33" s="277"/>
      <c r="D33" s="277"/>
      <c r="E33" s="277"/>
      <c r="F33" s="277"/>
    </row>
    <row r="34" spans="1:6" x14ac:dyDescent="0.2">
      <c r="A34" s="277"/>
      <c r="B34" s="277"/>
      <c r="C34" s="277"/>
      <c r="D34" s="277"/>
      <c r="E34" s="277"/>
      <c r="F34" s="277"/>
    </row>
  </sheetData>
  <mergeCells count="5">
    <mergeCell ref="E3:F3"/>
    <mergeCell ref="H3:I3"/>
    <mergeCell ref="B20:C20"/>
    <mergeCell ref="E20:F20"/>
    <mergeCell ref="H20:I20"/>
  </mergeCells>
  <printOptions horizontalCentered="1" verticalCentered="1"/>
  <pageMargins left="0.39370078740157483" right="0.19685039370078741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zoomScaleNormal="100" workbookViewId="0">
      <selection activeCell="C25" sqref="C25"/>
    </sheetView>
  </sheetViews>
  <sheetFormatPr defaultRowHeight="12.75" x14ac:dyDescent="0.2"/>
  <cols>
    <col min="1" max="1" width="24.5703125" style="278" customWidth="1"/>
    <col min="2" max="3" width="21.140625" style="278" customWidth="1"/>
    <col min="4" max="4" width="12.7109375" style="278" customWidth="1"/>
    <col min="5" max="5" width="12.28515625" style="278" customWidth="1"/>
    <col min="6" max="16384" width="9.140625" style="278"/>
  </cols>
  <sheetData>
    <row r="1" spans="1:17" s="322" customFormat="1" ht="17.25" customHeight="1" x14ac:dyDescent="0.2">
      <c r="A1" s="327" t="s">
        <v>321</v>
      </c>
      <c r="B1" s="327"/>
      <c r="C1" s="323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17" s="322" customFormat="1" ht="17.25" customHeight="1" x14ac:dyDescent="0.2">
      <c r="A2" s="327" t="s">
        <v>296</v>
      </c>
      <c r="B2" s="327"/>
      <c r="C2" s="323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</row>
    <row r="3" spans="1:17" s="322" customFormat="1" x14ac:dyDescent="0.2">
      <c r="A3" s="323"/>
      <c r="B3" s="323"/>
      <c r="C3" s="323"/>
      <c r="D3" s="321"/>
      <c r="E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</row>
    <row r="4" spans="1:17" s="285" customFormat="1" ht="16.5" customHeight="1" x14ac:dyDescent="0.2">
      <c r="A4" s="313" t="s">
        <v>1</v>
      </c>
      <c r="B4" s="524" t="s">
        <v>297</v>
      </c>
      <c r="C4" s="524"/>
      <c r="D4" s="328"/>
      <c r="E4" s="328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</row>
    <row r="5" spans="1:17" s="285" customFormat="1" ht="16.5" customHeight="1" x14ac:dyDescent="0.2">
      <c r="A5" s="315" t="s">
        <v>34</v>
      </c>
      <c r="B5" s="329" t="s">
        <v>298</v>
      </c>
      <c r="C5" s="329" t="s">
        <v>19</v>
      </c>
      <c r="D5" s="317"/>
      <c r="E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</row>
    <row r="6" spans="1:17" s="285" customFormat="1" ht="7.5" customHeight="1" x14ac:dyDescent="0.2">
      <c r="A6" s="317"/>
      <c r="B6" s="330"/>
      <c r="C6" s="330"/>
      <c r="D6" s="317"/>
      <c r="E6" s="317"/>
    </row>
    <row r="7" spans="1:17" s="285" customFormat="1" ht="12.75" customHeight="1" x14ac:dyDescent="0.2">
      <c r="A7" s="305">
        <v>1999</v>
      </c>
      <c r="B7" s="317">
        <v>41.2</v>
      </c>
      <c r="C7" s="325">
        <v>39</v>
      </c>
      <c r="D7" s="317"/>
      <c r="E7" s="317"/>
    </row>
    <row r="8" spans="1:17" s="285" customFormat="1" ht="12.75" customHeight="1" x14ac:dyDescent="0.2">
      <c r="A8" s="305">
        <v>2000</v>
      </c>
      <c r="B8" s="317">
        <v>41.9</v>
      </c>
      <c r="C8" s="317">
        <v>39.799999999999997</v>
      </c>
      <c r="D8" s="317"/>
      <c r="E8" s="317"/>
    </row>
    <row r="9" spans="1:17" s="285" customFormat="1" ht="12.75" customHeight="1" x14ac:dyDescent="0.2">
      <c r="A9" s="305">
        <v>2001</v>
      </c>
      <c r="B9" s="331">
        <v>41.603550295857985</v>
      </c>
      <c r="C9" s="330">
        <v>39.6</v>
      </c>
      <c r="D9" s="317"/>
      <c r="E9" s="317"/>
    </row>
    <row r="10" spans="1:17" s="285" customFormat="1" ht="12.75" customHeight="1" x14ac:dyDescent="0.2">
      <c r="A10" s="305">
        <v>2002</v>
      </c>
      <c r="B10" s="330">
        <v>41.2</v>
      </c>
      <c r="C10" s="330">
        <v>39.5</v>
      </c>
      <c r="D10" s="317"/>
      <c r="E10" s="317"/>
    </row>
    <row r="11" spans="1:17" s="285" customFormat="1" ht="12.75" customHeight="1" x14ac:dyDescent="0.2">
      <c r="A11" s="305">
        <v>2003</v>
      </c>
      <c r="B11" s="330">
        <v>41.7</v>
      </c>
      <c r="C11" s="330">
        <v>39.9</v>
      </c>
      <c r="D11" s="317"/>
      <c r="E11" s="317"/>
    </row>
    <row r="12" spans="1:17" s="285" customFormat="1" ht="12.75" customHeight="1" x14ac:dyDescent="0.2">
      <c r="A12" s="305">
        <v>2004</v>
      </c>
      <c r="B12" s="330">
        <v>42.8</v>
      </c>
      <c r="C12" s="330">
        <v>40.799999999999997</v>
      </c>
      <c r="D12" s="317"/>
      <c r="E12" s="317"/>
    </row>
    <row r="13" spans="1:17" s="285" customFormat="1" ht="12.75" customHeight="1" x14ac:dyDescent="0.2">
      <c r="A13" s="305" t="s">
        <v>299</v>
      </c>
      <c r="B13" s="330" t="s">
        <v>6</v>
      </c>
      <c r="C13" s="330" t="s">
        <v>6</v>
      </c>
      <c r="D13" s="317"/>
      <c r="E13" s="317"/>
    </row>
    <row r="14" spans="1:17" s="285" customFormat="1" ht="12.75" customHeight="1" x14ac:dyDescent="0.2">
      <c r="A14" s="332">
        <v>2008</v>
      </c>
      <c r="B14" s="333">
        <v>43.7</v>
      </c>
      <c r="C14" s="333">
        <v>42.3</v>
      </c>
      <c r="D14" s="317"/>
      <c r="E14" s="317"/>
    </row>
    <row r="15" spans="1:17" s="322" customFormat="1" x14ac:dyDescent="0.2">
      <c r="A15" s="305">
        <v>2009</v>
      </c>
      <c r="B15" s="317">
        <v>44.4</v>
      </c>
      <c r="C15" s="317">
        <v>42.4</v>
      </c>
    </row>
    <row r="16" spans="1:17" x14ac:dyDescent="0.2">
      <c r="A16" s="305">
        <v>2010</v>
      </c>
      <c r="B16" s="334">
        <v>44.5</v>
      </c>
      <c r="C16" s="334">
        <v>42.6</v>
      </c>
    </row>
    <row r="17" spans="1:3" x14ac:dyDescent="0.2">
      <c r="A17" s="305">
        <v>2011</v>
      </c>
      <c r="B17" s="335">
        <v>44.4</v>
      </c>
      <c r="C17" s="335">
        <v>43.1</v>
      </c>
    </row>
    <row r="18" spans="1:3" x14ac:dyDescent="0.2">
      <c r="A18" s="305">
        <v>2012</v>
      </c>
      <c r="B18" s="334">
        <v>44.2</v>
      </c>
      <c r="C18" s="334">
        <v>42.6</v>
      </c>
    </row>
    <row r="19" spans="1:3" x14ac:dyDescent="0.2">
      <c r="A19" s="305">
        <v>2013</v>
      </c>
      <c r="B19" s="334">
        <v>44.7</v>
      </c>
      <c r="C19" s="334">
        <v>42.8</v>
      </c>
    </row>
    <row r="20" spans="1:3" x14ac:dyDescent="0.2">
      <c r="A20" s="305">
        <v>2014</v>
      </c>
      <c r="B20" s="334">
        <v>44.6</v>
      </c>
      <c r="C20" s="334">
        <v>43.1</v>
      </c>
    </row>
    <row r="21" spans="1:3" ht="7.5" customHeight="1" x14ac:dyDescent="0.2">
      <c r="A21" s="299"/>
      <c r="B21" s="299"/>
      <c r="C21" s="299"/>
    </row>
    <row r="22" spans="1:3" x14ac:dyDescent="0.2">
      <c r="A22" s="525" t="s">
        <v>300</v>
      </c>
      <c r="B22" s="525"/>
      <c r="C22" s="525"/>
    </row>
    <row r="23" spans="1:3" ht="7.5" customHeight="1" x14ac:dyDescent="0.2">
      <c r="A23" s="277"/>
      <c r="B23" s="277"/>
      <c r="C23" s="277"/>
    </row>
    <row r="24" spans="1:3" x14ac:dyDescent="0.2">
      <c r="A24" s="336" t="s">
        <v>301</v>
      </c>
      <c r="B24" s="331">
        <v>41.5</v>
      </c>
      <c r="C24" s="331">
        <v>40.5</v>
      </c>
    </row>
    <row r="25" spans="1:3" x14ac:dyDescent="0.2">
      <c r="A25" s="337" t="s">
        <v>302</v>
      </c>
      <c r="B25" s="338">
        <v>45.4</v>
      </c>
      <c r="C25" s="339">
        <v>43.7</v>
      </c>
    </row>
  </sheetData>
  <mergeCells count="2">
    <mergeCell ref="B4:C4"/>
    <mergeCell ref="A22:C2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zoomScaleNormal="100" workbookViewId="0">
      <selection activeCell="C9" sqref="C9"/>
    </sheetView>
  </sheetViews>
  <sheetFormatPr defaultRowHeight="12.75" x14ac:dyDescent="0.2"/>
  <cols>
    <col min="1" max="1" width="19.140625" style="223" customWidth="1"/>
    <col min="2" max="3" width="12.7109375" style="223" customWidth="1"/>
    <col min="4" max="4" width="0.85546875" style="223" customWidth="1"/>
    <col min="5" max="6" width="12.7109375" style="223" customWidth="1"/>
    <col min="7" max="7" width="0.85546875" style="223" customWidth="1"/>
    <col min="8" max="9" width="12.7109375" style="223" customWidth="1"/>
    <col min="10" max="10" width="0.85546875" style="223" customWidth="1"/>
    <col min="11" max="12" width="10.5703125" style="223" customWidth="1"/>
    <col min="13" max="13" width="0.85546875" style="223" customWidth="1"/>
    <col min="14" max="15" width="10.5703125" style="223" customWidth="1"/>
    <col min="16" max="16" width="0.85546875" style="223" customWidth="1"/>
    <col min="17" max="18" width="10.5703125" style="223" customWidth="1"/>
    <col min="19" max="16384" width="9.140625" style="223"/>
  </cols>
  <sheetData>
    <row r="1" spans="1:27" ht="12" customHeight="1" x14ac:dyDescent="0.2">
      <c r="A1" s="199" t="s">
        <v>322</v>
      </c>
      <c r="B1" s="202"/>
      <c r="C1" s="202"/>
      <c r="D1" s="202"/>
      <c r="E1" s="202"/>
      <c r="F1" s="202"/>
      <c r="G1" s="202"/>
      <c r="H1" s="200"/>
      <c r="I1" s="200"/>
    </row>
    <row r="2" spans="1:27" ht="12" customHeight="1" x14ac:dyDescent="0.2">
      <c r="A2" s="202" t="s">
        <v>303</v>
      </c>
      <c r="B2" s="202"/>
      <c r="C2" s="202"/>
      <c r="D2" s="202"/>
      <c r="E2" s="202"/>
      <c r="F2" s="202"/>
      <c r="G2" s="202"/>
      <c r="H2" s="200"/>
      <c r="I2" s="200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</row>
    <row r="3" spans="1:27" ht="12" customHeight="1" x14ac:dyDescent="0.2">
      <c r="A3" s="202"/>
      <c r="B3" s="202"/>
      <c r="C3" s="202"/>
      <c r="D3" s="202"/>
      <c r="E3" s="202"/>
      <c r="F3" s="202"/>
      <c r="G3" s="202"/>
      <c r="H3" s="200"/>
      <c r="I3" s="200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</row>
    <row r="4" spans="1:27" x14ac:dyDescent="0.2">
      <c r="A4" s="340"/>
      <c r="B4" s="526">
        <v>2012</v>
      </c>
      <c r="C4" s="526"/>
      <c r="D4" s="340"/>
      <c r="E4" s="526">
        <v>2013</v>
      </c>
      <c r="F4" s="526"/>
      <c r="G4" s="340"/>
      <c r="H4" s="526">
        <v>2014</v>
      </c>
      <c r="I4" s="526"/>
    </row>
    <row r="5" spans="1:27" x14ac:dyDescent="0.2">
      <c r="A5" s="341" t="s">
        <v>1</v>
      </c>
      <c r="B5" s="342" t="s">
        <v>304</v>
      </c>
      <c r="C5" s="342" t="s">
        <v>305</v>
      </c>
      <c r="D5" s="343"/>
      <c r="E5" s="342" t="s">
        <v>304</v>
      </c>
      <c r="F5" s="342" t="s">
        <v>305</v>
      </c>
      <c r="G5" s="343"/>
      <c r="H5" s="342" t="s">
        <v>304</v>
      </c>
      <c r="I5" s="342" t="s">
        <v>305</v>
      </c>
    </row>
    <row r="6" spans="1:27" ht="6.75" customHeight="1" x14ac:dyDescent="0.2">
      <c r="A6" s="200"/>
      <c r="B6" s="225"/>
      <c r="C6" s="225"/>
      <c r="D6" s="200"/>
      <c r="E6" s="225"/>
      <c r="F6" s="225"/>
      <c r="G6" s="200"/>
      <c r="H6" s="225"/>
      <c r="I6" s="225"/>
    </row>
    <row r="7" spans="1:27" ht="12.75" customHeight="1" x14ac:dyDescent="0.2">
      <c r="A7" s="344" t="s">
        <v>306</v>
      </c>
      <c r="B7" s="345">
        <v>24</v>
      </c>
      <c r="C7" s="345">
        <v>3</v>
      </c>
      <c r="D7" s="200"/>
      <c r="E7" s="345">
        <v>8</v>
      </c>
      <c r="F7" s="345">
        <v>3</v>
      </c>
      <c r="G7" s="200"/>
      <c r="H7" s="345">
        <v>7</v>
      </c>
      <c r="I7" s="345">
        <v>6</v>
      </c>
    </row>
    <row r="8" spans="1:27" ht="12.75" customHeight="1" x14ac:dyDescent="0.2">
      <c r="A8" s="344" t="s">
        <v>307</v>
      </c>
      <c r="B8" s="345">
        <v>63</v>
      </c>
      <c r="C8" s="345">
        <v>1</v>
      </c>
      <c r="D8" s="200"/>
      <c r="E8" s="345">
        <v>78</v>
      </c>
      <c r="F8" s="345">
        <v>0</v>
      </c>
      <c r="G8" s="200"/>
      <c r="H8" s="345">
        <v>49</v>
      </c>
      <c r="I8" s="345">
        <v>3</v>
      </c>
    </row>
    <row r="9" spans="1:27" ht="12.75" customHeight="1" x14ac:dyDescent="0.2">
      <c r="A9" s="344" t="s">
        <v>308</v>
      </c>
      <c r="B9" s="345">
        <v>63</v>
      </c>
      <c r="C9" s="345">
        <v>12</v>
      </c>
      <c r="D9" s="200"/>
      <c r="E9" s="345">
        <v>57</v>
      </c>
      <c r="F9" s="345">
        <v>7</v>
      </c>
      <c r="G9" s="200"/>
      <c r="H9" s="345">
        <v>64</v>
      </c>
      <c r="I9" s="345">
        <v>22</v>
      </c>
    </row>
    <row r="10" spans="1:27" ht="12.75" customHeight="1" x14ac:dyDescent="0.2">
      <c r="A10" s="344" t="s">
        <v>309</v>
      </c>
      <c r="B10" s="345">
        <v>34</v>
      </c>
      <c r="C10" s="345">
        <v>6</v>
      </c>
      <c r="D10" s="200"/>
      <c r="E10" s="345">
        <v>26</v>
      </c>
      <c r="F10" s="345">
        <v>21</v>
      </c>
      <c r="G10" s="200"/>
      <c r="H10" s="345">
        <v>30</v>
      </c>
      <c r="I10" s="345">
        <v>13</v>
      </c>
    </row>
    <row r="11" spans="1:27" ht="12.75" customHeight="1" x14ac:dyDescent="0.2">
      <c r="A11" s="344" t="s">
        <v>310</v>
      </c>
      <c r="B11" s="345">
        <v>75</v>
      </c>
      <c r="C11" s="345">
        <v>2</v>
      </c>
      <c r="D11" s="200"/>
      <c r="E11" s="345">
        <v>68</v>
      </c>
      <c r="F11" s="345">
        <v>2</v>
      </c>
      <c r="G11" s="200"/>
      <c r="H11" s="345">
        <v>46</v>
      </c>
      <c r="I11" s="345">
        <v>4</v>
      </c>
    </row>
    <row r="12" spans="1:27" ht="12.75" customHeight="1" x14ac:dyDescent="0.2">
      <c r="A12" s="346" t="s">
        <v>118</v>
      </c>
      <c r="B12" s="347">
        <v>1</v>
      </c>
      <c r="C12" s="348">
        <v>14</v>
      </c>
      <c r="D12" s="200"/>
      <c r="E12" s="347">
        <v>0</v>
      </c>
      <c r="F12" s="348">
        <v>0</v>
      </c>
      <c r="G12" s="200"/>
      <c r="H12" s="347">
        <v>2</v>
      </c>
      <c r="I12" s="348">
        <v>0</v>
      </c>
    </row>
    <row r="13" spans="1:27" ht="12.75" customHeight="1" x14ac:dyDescent="0.2">
      <c r="A13" s="199" t="s">
        <v>14</v>
      </c>
      <c r="B13" s="206">
        <v>260</v>
      </c>
      <c r="C13" s="206">
        <v>38</v>
      </c>
      <c r="D13" s="200"/>
      <c r="E13" s="206">
        <v>237</v>
      </c>
      <c r="F13" s="206">
        <v>33</v>
      </c>
      <c r="G13" s="200"/>
      <c r="H13" s="206">
        <v>198</v>
      </c>
      <c r="I13" s="206">
        <v>48</v>
      </c>
    </row>
    <row r="14" spans="1:27" x14ac:dyDescent="0.2">
      <c r="A14" s="344"/>
      <c r="B14" s="225"/>
      <c r="C14" s="225"/>
      <c r="D14" s="200"/>
      <c r="E14" s="225"/>
      <c r="F14" s="225"/>
      <c r="G14" s="200"/>
      <c r="H14" s="225"/>
      <c r="I14" s="225"/>
    </row>
    <row r="15" spans="1:27" x14ac:dyDescent="0.2">
      <c r="A15" s="349" t="s">
        <v>311</v>
      </c>
      <c r="B15" s="350">
        <v>4.2</v>
      </c>
      <c r="C15" s="350">
        <v>3.9</v>
      </c>
      <c r="D15" s="343"/>
      <c r="E15" s="350">
        <v>4.3</v>
      </c>
      <c r="F15" s="350">
        <v>3.9</v>
      </c>
      <c r="G15" s="343"/>
      <c r="H15" s="350">
        <v>4.3</v>
      </c>
      <c r="I15" s="350">
        <v>3.7</v>
      </c>
    </row>
    <row r="16" spans="1:27" x14ac:dyDescent="0.2">
      <c r="A16" s="200"/>
      <c r="B16" s="200"/>
      <c r="C16" s="200"/>
      <c r="D16" s="200"/>
      <c r="E16" s="200"/>
      <c r="F16" s="200"/>
      <c r="G16" s="200"/>
      <c r="H16" s="200"/>
      <c r="I16" s="200"/>
    </row>
    <row r="18" ht="9" customHeight="1" x14ac:dyDescent="0.2"/>
    <row r="19" hidden="1" x14ac:dyDescent="0.2"/>
  </sheetData>
  <mergeCells count="3">
    <mergeCell ref="B4:C4"/>
    <mergeCell ref="E4:F4"/>
    <mergeCell ref="H4:I4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scale="95" firstPageNumber="0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"/>
  <sheetViews>
    <sheetView zoomScaleNormal="100" workbookViewId="0">
      <selection activeCell="B10" sqref="B10"/>
    </sheetView>
  </sheetViews>
  <sheetFormatPr defaultRowHeight="12" x14ac:dyDescent="0.2"/>
  <cols>
    <col min="1" max="1" width="16.140625" style="323" customWidth="1"/>
    <col min="2" max="3" width="10.42578125" style="323" customWidth="1"/>
    <col min="4" max="4" width="1" style="323" customWidth="1"/>
    <col min="5" max="6" width="10.42578125" style="323" customWidth="1"/>
    <col min="7" max="7" width="1" style="323" customWidth="1"/>
    <col min="8" max="9" width="10.42578125" style="323" customWidth="1"/>
    <col min="10" max="10" width="1.28515625" style="323" customWidth="1"/>
    <col min="11" max="11" width="10.42578125" style="323" customWidth="1"/>
    <col min="12" max="12" width="19.140625" style="323" customWidth="1"/>
    <col min="13" max="13" width="12.85546875" style="323" customWidth="1"/>
    <col min="14" max="14" width="9.42578125" style="323" bestFit="1" customWidth="1"/>
    <col min="15" max="16384" width="9.140625" style="323"/>
  </cols>
  <sheetData>
    <row r="1" spans="1:17" ht="17.25" customHeight="1" x14ac:dyDescent="0.2">
      <c r="A1" s="351" t="s">
        <v>323</v>
      </c>
    </row>
    <row r="2" spans="1:17" x14ac:dyDescent="0.2">
      <c r="A2" s="352"/>
      <c r="G2" s="353"/>
      <c r="L2" s="353"/>
      <c r="M2" s="353"/>
      <c r="N2" s="353"/>
      <c r="O2" s="353"/>
    </row>
    <row r="3" spans="1:17" ht="14.25" customHeight="1" x14ac:dyDescent="0.2">
      <c r="A3" s="353"/>
      <c r="B3" s="527">
        <v>2012</v>
      </c>
      <c r="C3" s="527"/>
      <c r="D3" s="354"/>
      <c r="E3" s="527">
        <v>2013</v>
      </c>
      <c r="F3" s="527"/>
      <c r="G3" s="354"/>
      <c r="H3" s="527">
        <v>2014</v>
      </c>
      <c r="I3" s="527"/>
      <c r="J3" s="355"/>
      <c r="K3" s="528" t="s">
        <v>257</v>
      </c>
      <c r="L3" s="528"/>
      <c r="M3" s="356"/>
      <c r="N3" s="356"/>
      <c r="O3" s="356"/>
    </row>
    <row r="4" spans="1:17" ht="38.25" customHeight="1" x14ac:dyDescent="0.2">
      <c r="A4" s="357" t="s">
        <v>54</v>
      </c>
      <c r="B4" s="284" t="s">
        <v>2</v>
      </c>
      <c r="C4" s="284" t="s">
        <v>40</v>
      </c>
      <c r="D4" s="358"/>
      <c r="E4" s="284" t="s">
        <v>2</v>
      </c>
      <c r="F4" s="284" t="s">
        <v>40</v>
      </c>
      <c r="G4" s="358"/>
      <c r="H4" s="284" t="s">
        <v>2</v>
      </c>
      <c r="I4" s="284" t="s">
        <v>40</v>
      </c>
      <c r="J4" s="284"/>
      <c r="K4" s="359" t="s">
        <v>2</v>
      </c>
      <c r="L4" s="360" t="s">
        <v>312</v>
      </c>
      <c r="M4" s="361"/>
      <c r="O4" s="361"/>
    </row>
    <row r="5" spans="1:17" ht="7.5" customHeight="1" x14ac:dyDescent="0.2">
      <c r="A5" s="353"/>
      <c r="B5" s="353"/>
      <c r="C5" s="353"/>
      <c r="L5" s="353"/>
      <c r="N5" s="353"/>
      <c r="O5" s="353"/>
    </row>
    <row r="6" spans="1:17" ht="13.5" customHeight="1" x14ac:dyDescent="0.2">
      <c r="A6" s="353" t="s">
        <v>56</v>
      </c>
      <c r="B6" s="353">
        <v>27</v>
      </c>
      <c r="C6" s="362">
        <v>9.7826086956521738</v>
      </c>
      <c r="E6" s="353">
        <v>33</v>
      </c>
      <c r="F6" s="362">
        <v>12.267657992565056</v>
      </c>
      <c r="H6" s="353">
        <v>25</v>
      </c>
      <c r="I6" s="362">
        <v>10.204081632653061</v>
      </c>
      <c r="J6" s="362"/>
      <c r="K6" s="363">
        <v>85</v>
      </c>
      <c r="L6" s="456">
        <v>19.075189910346609</v>
      </c>
      <c r="N6" s="138"/>
      <c r="O6" s="365"/>
      <c r="P6" s="364"/>
      <c r="Q6" s="138"/>
    </row>
    <row r="7" spans="1:17" ht="13.5" customHeight="1" x14ac:dyDescent="0.2">
      <c r="A7" s="353" t="s">
        <v>57</v>
      </c>
      <c r="B7" s="353">
        <v>99</v>
      </c>
      <c r="C7" s="362">
        <v>35.869565217391305</v>
      </c>
      <c r="E7" s="353">
        <v>82</v>
      </c>
      <c r="F7" s="362">
        <v>30.483271375464682</v>
      </c>
      <c r="H7" s="353">
        <v>93</v>
      </c>
      <c r="I7" s="362">
        <v>37.95918367346939</v>
      </c>
      <c r="J7" s="362"/>
      <c r="K7" s="363">
        <v>274</v>
      </c>
      <c r="L7" s="456">
        <v>21.144667338048439</v>
      </c>
      <c r="N7" s="138"/>
      <c r="O7" s="365"/>
      <c r="P7" s="364"/>
      <c r="Q7" s="138"/>
    </row>
    <row r="8" spans="1:17" ht="13.5" customHeight="1" x14ac:dyDescent="0.2">
      <c r="A8" s="353" t="s">
        <v>58</v>
      </c>
      <c r="B8" s="353">
        <v>22</v>
      </c>
      <c r="C8" s="362">
        <v>7.9710144927536222</v>
      </c>
      <c r="E8" s="353">
        <v>12</v>
      </c>
      <c r="F8" s="362">
        <v>4.4609665427509295</v>
      </c>
      <c r="H8" s="353">
        <v>12</v>
      </c>
      <c r="I8" s="362">
        <v>4.8979591836734695</v>
      </c>
      <c r="J8" s="362"/>
      <c r="K8" s="363">
        <v>46</v>
      </c>
      <c r="L8" s="456">
        <v>15.941335883947074</v>
      </c>
      <c r="N8" s="138"/>
      <c r="O8" s="365"/>
      <c r="P8" s="364"/>
      <c r="Q8" s="138"/>
    </row>
    <row r="9" spans="1:17" ht="13.5" customHeight="1" x14ac:dyDescent="0.2">
      <c r="A9" s="353" t="s">
        <v>59</v>
      </c>
      <c r="B9" s="353">
        <v>25</v>
      </c>
      <c r="C9" s="362">
        <v>9.0579710144927539</v>
      </c>
      <c r="E9" s="353">
        <v>26</v>
      </c>
      <c r="F9" s="362">
        <v>9.6654275092936803</v>
      </c>
      <c r="H9" s="353">
        <v>16</v>
      </c>
      <c r="I9" s="362">
        <v>6.5306122448979593</v>
      </c>
      <c r="J9" s="362"/>
      <c r="K9" s="363">
        <v>67</v>
      </c>
      <c r="L9" s="456">
        <v>15.258031531746953</v>
      </c>
      <c r="N9" s="138"/>
      <c r="O9" s="365"/>
      <c r="P9" s="364"/>
      <c r="Q9" s="138"/>
    </row>
    <row r="10" spans="1:17" ht="13.5" customHeight="1" x14ac:dyDescent="0.2">
      <c r="A10" s="353" t="s">
        <v>60</v>
      </c>
      <c r="B10" s="353">
        <v>16</v>
      </c>
      <c r="C10" s="362">
        <v>5.7971014492753623</v>
      </c>
      <c r="E10" s="353">
        <v>23</v>
      </c>
      <c r="F10" s="362">
        <v>8.5501858736059475</v>
      </c>
      <c r="H10" s="353">
        <v>21</v>
      </c>
      <c r="I10" s="362">
        <v>8.5714285714285712</v>
      </c>
      <c r="J10" s="362"/>
      <c r="K10" s="363">
        <v>60</v>
      </c>
      <c r="L10" s="456">
        <v>11.632573532405441</v>
      </c>
      <c r="N10" s="138"/>
      <c r="O10" s="365"/>
      <c r="P10" s="364"/>
      <c r="Q10" s="138"/>
    </row>
    <row r="11" spans="1:17" ht="13.5" customHeight="1" x14ac:dyDescent="0.2">
      <c r="A11" s="353" t="s">
        <v>61</v>
      </c>
      <c r="B11" s="353">
        <v>27</v>
      </c>
      <c r="C11" s="362">
        <v>9.7826086956521738</v>
      </c>
      <c r="E11" s="353">
        <v>33</v>
      </c>
      <c r="F11" s="362">
        <v>12.267657992565056</v>
      </c>
      <c r="H11" s="353">
        <v>28</v>
      </c>
      <c r="I11" s="362">
        <v>11.428571428571429</v>
      </c>
      <c r="J11" s="362"/>
      <c r="K11" s="363">
        <v>88</v>
      </c>
      <c r="L11" s="456">
        <v>15.933109907678492</v>
      </c>
      <c r="N11" s="138"/>
      <c r="O11" s="365"/>
      <c r="P11" s="364"/>
      <c r="Q11" s="138"/>
    </row>
    <row r="12" spans="1:17" ht="13.5" customHeight="1" x14ac:dyDescent="0.2">
      <c r="A12" s="353" t="s">
        <v>62</v>
      </c>
      <c r="B12" s="353">
        <v>22</v>
      </c>
      <c r="C12" s="362">
        <v>7.9710144927536222</v>
      </c>
      <c r="E12" s="353">
        <v>24</v>
      </c>
      <c r="F12" s="362">
        <v>8.921933085501859</v>
      </c>
      <c r="H12" s="353">
        <v>14</v>
      </c>
      <c r="I12" s="362">
        <v>5.7142857142857144</v>
      </c>
      <c r="J12" s="362"/>
      <c r="K12" s="363">
        <v>60</v>
      </c>
      <c r="L12" s="456">
        <v>15.75621976775332</v>
      </c>
      <c r="N12" s="138"/>
      <c r="O12" s="365"/>
      <c r="P12" s="364"/>
      <c r="Q12" s="138"/>
    </row>
    <row r="13" spans="1:17" ht="13.5" customHeight="1" x14ac:dyDescent="0.2">
      <c r="A13" s="353" t="s">
        <v>63</v>
      </c>
      <c r="B13" s="353">
        <v>16</v>
      </c>
      <c r="C13" s="362">
        <v>5.7971014492753623</v>
      </c>
      <c r="E13" s="353">
        <v>20</v>
      </c>
      <c r="F13" s="362">
        <v>7.4349442379182156</v>
      </c>
      <c r="H13" s="353">
        <v>18</v>
      </c>
      <c r="I13" s="362">
        <v>7.3469387755102051</v>
      </c>
      <c r="J13" s="362"/>
      <c r="K13" s="363">
        <v>54</v>
      </c>
      <c r="L13" s="456">
        <v>16.097155274948356</v>
      </c>
      <c r="N13" s="138"/>
      <c r="O13" s="365"/>
      <c r="P13" s="364"/>
      <c r="Q13" s="138"/>
    </row>
    <row r="14" spans="1:17" ht="13.5" customHeight="1" x14ac:dyDescent="0.2">
      <c r="A14" s="353" t="s">
        <v>64</v>
      </c>
      <c r="B14" s="353">
        <v>22</v>
      </c>
      <c r="C14" s="362">
        <v>7.9710144927536222</v>
      </c>
      <c r="E14" s="353">
        <v>16</v>
      </c>
      <c r="F14" s="362">
        <v>5.9479553903345721</v>
      </c>
      <c r="H14" s="353">
        <v>18</v>
      </c>
      <c r="I14" s="362">
        <v>7.3469387755102051</v>
      </c>
      <c r="J14" s="362"/>
      <c r="K14" s="363">
        <v>56</v>
      </c>
      <c r="L14" s="456">
        <v>16.260445884655365</v>
      </c>
      <c r="N14" s="138"/>
      <c r="O14" s="365"/>
      <c r="P14" s="364"/>
      <c r="Q14" s="138"/>
    </row>
    <row r="15" spans="1:17" ht="13.5" customHeight="1" x14ac:dyDescent="0.25">
      <c r="A15" s="366" t="s">
        <v>65</v>
      </c>
      <c r="B15" s="366">
        <v>276</v>
      </c>
      <c r="C15" s="367">
        <v>100</v>
      </c>
      <c r="D15" s="327"/>
      <c r="E15" s="366">
        <v>269</v>
      </c>
      <c r="F15" s="367">
        <v>100</v>
      </c>
      <c r="G15" s="327"/>
      <c r="H15" s="366">
        <v>245</v>
      </c>
      <c r="I15" s="367">
        <v>100</v>
      </c>
      <c r="J15" s="367"/>
      <c r="K15" s="366">
        <v>790</v>
      </c>
      <c r="L15" s="457">
        <v>17.181861522025841</v>
      </c>
      <c r="N15" s="369"/>
      <c r="O15" s="351"/>
      <c r="P15" s="368"/>
      <c r="Q15" s="370"/>
    </row>
    <row r="16" spans="1:17" ht="13.5" customHeight="1" x14ac:dyDescent="0.2">
      <c r="A16" s="353" t="s">
        <v>66</v>
      </c>
      <c r="B16" s="353">
        <v>1</v>
      </c>
      <c r="C16" s="371" t="s">
        <v>6</v>
      </c>
      <c r="E16" s="353">
        <v>1</v>
      </c>
      <c r="F16" s="371" t="s">
        <v>6</v>
      </c>
      <c r="H16" s="353">
        <v>1</v>
      </c>
      <c r="I16" s="371" t="s">
        <v>6</v>
      </c>
      <c r="J16" s="371"/>
      <c r="K16" s="353">
        <v>3</v>
      </c>
      <c r="L16" s="371" t="s">
        <v>6</v>
      </c>
      <c r="O16" s="331"/>
    </row>
    <row r="17" spans="1:15" ht="13.5" customHeight="1" x14ac:dyDescent="0.2">
      <c r="A17" s="372" t="s">
        <v>30</v>
      </c>
      <c r="B17" s="371">
        <v>21</v>
      </c>
      <c r="C17" s="371" t="s">
        <v>6</v>
      </c>
      <c r="E17" s="371" t="s">
        <v>6</v>
      </c>
      <c r="F17" s="371" t="s">
        <v>6</v>
      </c>
      <c r="H17" s="371" t="s">
        <v>6</v>
      </c>
      <c r="I17" s="371" t="s">
        <v>6</v>
      </c>
      <c r="J17" s="371"/>
      <c r="K17" s="371">
        <v>21</v>
      </c>
      <c r="L17" s="371" t="s">
        <v>6</v>
      </c>
      <c r="N17" s="331"/>
      <c r="O17" s="331"/>
    </row>
    <row r="18" spans="1:15" ht="13.5" customHeight="1" x14ac:dyDescent="0.2">
      <c r="A18" s="352" t="s">
        <v>14</v>
      </c>
      <c r="B18" s="373">
        <v>298</v>
      </c>
      <c r="C18" s="374" t="s">
        <v>6</v>
      </c>
      <c r="D18" s="373"/>
      <c r="E18" s="373">
        <v>270</v>
      </c>
      <c r="F18" s="374" t="s">
        <v>6</v>
      </c>
      <c r="G18" s="373"/>
      <c r="H18" s="373">
        <v>246</v>
      </c>
      <c r="I18" s="374" t="s">
        <v>6</v>
      </c>
      <c r="J18" s="374"/>
      <c r="K18" s="373">
        <v>814</v>
      </c>
      <c r="L18" s="374" t="s">
        <v>6</v>
      </c>
      <c r="N18" s="375"/>
      <c r="O18" s="376"/>
    </row>
    <row r="19" spans="1:15" x14ac:dyDescent="0.2">
      <c r="A19" s="377" t="s">
        <v>313</v>
      </c>
      <c r="B19" s="353"/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</row>
    <row r="20" spans="1:15" x14ac:dyDescent="0.2">
      <c r="L20" s="353"/>
      <c r="M20" s="353"/>
      <c r="N20" s="353"/>
      <c r="O20" s="353"/>
    </row>
    <row r="21" spans="1:15" s="353" customFormat="1" x14ac:dyDescent="0.2">
      <c r="B21" s="362"/>
      <c r="E21" s="362"/>
      <c r="K21" s="362"/>
    </row>
    <row r="22" spans="1:15" s="353" customFormat="1" x14ac:dyDescent="0.2">
      <c r="B22" s="362"/>
      <c r="E22" s="362"/>
      <c r="K22" s="362"/>
    </row>
    <row r="23" spans="1:15" s="353" customFormat="1" x14ac:dyDescent="0.2">
      <c r="B23" s="362"/>
      <c r="E23" s="362"/>
      <c r="K23" s="362"/>
    </row>
    <row r="24" spans="1:15" s="353" customFormat="1" x14ac:dyDescent="0.2">
      <c r="B24" s="362"/>
      <c r="E24" s="362"/>
      <c r="K24" s="378"/>
    </row>
    <row r="25" spans="1:15" s="353" customFormat="1" x14ac:dyDescent="0.2">
      <c r="A25" s="372"/>
      <c r="B25" s="362"/>
      <c r="E25" s="362"/>
      <c r="K25" s="378"/>
    </row>
    <row r="26" spans="1:15" s="353" customFormat="1" x14ac:dyDescent="0.2">
      <c r="A26" s="366"/>
      <c r="B26" s="362"/>
      <c r="E26" s="362"/>
      <c r="K26" s="379"/>
    </row>
    <row r="27" spans="1:15" s="353" customFormat="1" x14ac:dyDescent="0.2">
      <c r="A27" s="380"/>
      <c r="B27" s="362"/>
    </row>
    <row r="28" spans="1:15" s="353" customFormat="1" x14ac:dyDescent="0.2">
      <c r="A28" s="380"/>
    </row>
    <row r="29" spans="1:15" s="353" customFormat="1" x14ac:dyDescent="0.2">
      <c r="A29" s="323"/>
    </row>
    <row r="30" spans="1:15" s="353" customFormat="1" x14ac:dyDescent="0.2">
      <c r="A30" s="323"/>
    </row>
    <row r="31" spans="1:15" s="353" customFormat="1" x14ac:dyDescent="0.2">
      <c r="A31" s="323"/>
    </row>
    <row r="32" spans="1:15" s="353" customFormat="1" x14ac:dyDescent="0.2">
      <c r="A32" s="323"/>
    </row>
    <row r="33" spans="1:1" s="353" customFormat="1" x14ac:dyDescent="0.2">
      <c r="A33" s="323"/>
    </row>
    <row r="34" spans="1:1" s="353" customFormat="1" x14ac:dyDescent="0.2">
      <c r="A34" s="323"/>
    </row>
    <row r="35" spans="1:1" s="353" customFormat="1" x14ac:dyDescent="0.2">
      <c r="A35" s="323"/>
    </row>
    <row r="36" spans="1:1" s="353" customFormat="1" x14ac:dyDescent="0.2">
      <c r="A36" s="323"/>
    </row>
    <row r="37" spans="1:1" s="353" customFormat="1" x14ac:dyDescent="0.2">
      <c r="A37" s="323"/>
    </row>
    <row r="38" spans="1:1" s="353" customFormat="1" x14ac:dyDescent="0.2">
      <c r="A38" s="323"/>
    </row>
    <row r="39" spans="1:1" s="353" customFormat="1" x14ac:dyDescent="0.2">
      <c r="A39" s="323"/>
    </row>
    <row r="40" spans="1:1" s="353" customFormat="1" x14ac:dyDescent="0.2">
      <c r="A40" s="323"/>
    </row>
    <row r="41" spans="1:1" s="353" customFormat="1" x14ac:dyDescent="0.2">
      <c r="A41" s="323"/>
    </row>
    <row r="42" spans="1:1" s="353" customFormat="1" x14ac:dyDescent="0.2">
      <c r="A42" s="323"/>
    </row>
    <row r="43" spans="1:1" s="353" customFormat="1" x14ac:dyDescent="0.2">
      <c r="A43" s="323"/>
    </row>
    <row r="44" spans="1:1" s="353" customFormat="1" x14ac:dyDescent="0.2">
      <c r="A44" s="323"/>
    </row>
    <row r="45" spans="1:1" s="353" customFormat="1" x14ac:dyDescent="0.2">
      <c r="A45" s="323"/>
    </row>
    <row r="46" spans="1:1" s="353" customFormat="1" x14ac:dyDescent="0.2">
      <c r="A46" s="323"/>
    </row>
    <row r="47" spans="1:1" s="353" customFormat="1" x14ac:dyDescent="0.2">
      <c r="A47" s="323"/>
    </row>
    <row r="48" spans="1:1" s="353" customFormat="1" x14ac:dyDescent="0.2">
      <c r="A48" s="323"/>
    </row>
    <row r="49" spans="1:1" s="353" customFormat="1" x14ac:dyDescent="0.2">
      <c r="A49" s="323"/>
    </row>
    <row r="50" spans="1:1" s="353" customFormat="1" x14ac:dyDescent="0.2">
      <c r="A50" s="323"/>
    </row>
    <row r="51" spans="1:1" s="353" customFormat="1" x14ac:dyDescent="0.2">
      <c r="A51" s="323"/>
    </row>
    <row r="52" spans="1:1" s="353" customFormat="1" x14ac:dyDescent="0.2">
      <c r="A52" s="323"/>
    </row>
    <row r="53" spans="1:1" s="353" customFormat="1" x14ac:dyDescent="0.2">
      <c r="A53" s="323"/>
    </row>
    <row r="54" spans="1:1" s="353" customFormat="1" x14ac:dyDescent="0.2">
      <c r="A54" s="323"/>
    </row>
    <row r="55" spans="1:1" s="353" customFormat="1" x14ac:dyDescent="0.2">
      <c r="A55" s="323"/>
    </row>
    <row r="56" spans="1:1" s="353" customFormat="1" x14ac:dyDescent="0.2">
      <c r="A56" s="323"/>
    </row>
    <row r="57" spans="1:1" s="353" customFormat="1" x14ac:dyDescent="0.2">
      <c r="A57" s="323"/>
    </row>
    <row r="58" spans="1:1" s="353" customFormat="1" x14ac:dyDescent="0.2">
      <c r="A58" s="323"/>
    </row>
    <row r="59" spans="1:1" s="353" customFormat="1" x14ac:dyDescent="0.2">
      <c r="A59" s="323"/>
    </row>
    <row r="60" spans="1:1" s="353" customFormat="1" x14ac:dyDescent="0.2">
      <c r="A60" s="323"/>
    </row>
    <row r="61" spans="1:1" s="353" customFormat="1" x14ac:dyDescent="0.2">
      <c r="A61" s="323"/>
    </row>
    <row r="62" spans="1:1" s="353" customFormat="1" x14ac:dyDescent="0.2">
      <c r="A62" s="323"/>
    </row>
    <row r="63" spans="1:1" s="353" customFormat="1" x14ac:dyDescent="0.2">
      <c r="A63" s="323"/>
    </row>
    <row r="64" spans="1:1" s="353" customFormat="1" x14ac:dyDescent="0.2">
      <c r="A64" s="323"/>
    </row>
    <row r="65" spans="1:1" s="353" customFormat="1" x14ac:dyDescent="0.2">
      <c r="A65" s="323"/>
    </row>
    <row r="66" spans="1:1" s="353" customFormat="1" x14ac:dyDescent="0.2">
      <c r="A66" s="323"/>
    </row>
    <row r="67" spans="1:1" s="353" customFormat="1" x14ac:dyDescent="0.2">
      <c r="A67" s="323"/>
    </row>
    <row r="68" spans="1:1" s="353" customFormat="1" x14ac:dyDescent="0.2">
      <c r="A68" s="323"/>
    </row>
    <row r="69" spans="1:1" s="353" customFormat="1" x14ac:dyDescent="0.2">
      <c r="A69" s="323"/>
    </row>
    <row r="70" spans="1:1" s="353" customFormat="1" x14ac:dyDescent="0.2">
      <c r="A70" s="323"/>
    </row>
    <row r="71" spans="1:1" s="353" customFormat="1" x14ac:dyDescent="0.2">
      <c r="A71" s="323"/>
    </row>
    <row r="72" spans="1:1" s="353" customFormat="1" x14ac:dyDescent="0.2">
      <c r="A72" s="323"/>
    </row>
    <row r="73" spans="1:1" s="353" customFormat="1" x14ac:dyDescent="0.2">
      <c r="A73" s="323"/>
    </row>
    <row r="74" spans="1:1" s="353" customFormat="1" x14ac:dyDescent="0.2">
      <c r="A74" s="323"/>
    </row>
    <row r="75" spans="1:1" s="353" customFormat="1" x14ac:dyDescent="0.2">
      <c r="A75" s="323"/>
    </row>
    <row r="76" spans="1:1" s="353" customFormat="1" x14ac:dyDescent="0.2">
      <c r="A76" s="323"/>
    </row>
    <row r="77" spans="1:1" s="353" customFormat="1" x14ac:dyDescent="0.2">
      <c r="A77" s="323"/>
    </row>
    <row r="78" spans="1:1" s="353" customFormat="1" x14ac:dyDescent="0.2">
      <c r="A78" s="323"/>
    </row>
    <row r="79" spans="1:1" s="353" customFormat="1" x14ac:dyDescent="0.2">
      <c r="A79" s="323"/>
    </row>
    <row r="80" spans="1:1" s="353" customFormat="1" x14ac:dyDescent="0.2">
      <c r="A80" s="323"/>
    </row>
    <row r="81" spans="1:1" s="353" customFormat="1" x14ac:dyDescent="0.2">
      <c r="A81" s="323"/>
    </row>
    <row r="82" spans="1:1" s="353" customFormat="1" x14ac:dyDescent="0.2">
      <c r="A82" s="323"/>
    </row>
    <row r="83" spans="1:1" s="353" customFormat="1" x14ac:dyDescent="0.2">
      <c r="A83" s="323"/>
    </row>
    <row r="84" spans="1:1" s="353" customFormat="1" x14ac:dyDescent="0.2">
      <c r="A84" s="323"/>
    </row>
    <row r="85" spans="1:1" s="353" customFormat="1" x14ac:dyDescent="0.2">
      <c r="A85" s="323"/>
    </row>
    <row r="86" spans="1:1" s="353" customFormat="1" x14ac:dyDescent="0.2">
      <c r="A86" s="323"/>
    </row>
    <row r="87" spans="1:1" s="353" customFormat="1" x14ac:dyDescent="0.2">
      <c r="A87" s="323"/>
    </row>
    <row r="88" spans="1:1" s="353" customFormat="1" x14ac:dyDescent="0.2">
      <c r="A88" s="323"/>
    </row>
    <row r="89" spans="1:1" s="353" customFormat="1" x14ac:dyDescent="0.2">
      <c r="A89" s="323"/>
    </row>
    <row r="90" spans="1:1" s="353" customFormat="1" x14ac:dyDescent="0.2">
      <c r="A90" s="323"/>
    </row>
    <row r="91" spans="1:1" s="353" customFormat="1" x14ac:dyDescent="0.2">
      <c r="A91" s="323"/>
    </row>
    <row r="92" spans="1:1" s="353" customFormat="1" x14ac:dyDescent="0.2">
      <c r="A92" s="323"/>
    </row>
    <row r="93" spans="1:1" s="353" customFormat="1" x14ac:dyDescent="0.2">
      <c r="A93" s="323"/>
    </row>
    <row r="94" spans="1:1" s="353" customFormat="1" x14ac:dyDescent="0.2">
      <c r="A94" s="323"/>
    </row>
    <row r="95" spans="1:1" s="353" customFormat="1" x14ac:dyDescent="0.2">
      <c r="A95" s="323"/>
    </row>
    <row r="96" spans="1:1" s="353" customFormat="1" x14ac:dyDescent="0.2">
      <c r="A96" s="323"/>
    </row>
    <row r="97" spans="1:1" s="353" customFormat="1" x14ac:dyDescent="0.2">
      <c r="A97" s="323"/>
    </row>
    <row r="98" spans="1:1" s="353" customFormat="1" x14ac:dyDescent="0.2">
      <c r="A98" s="323"/>
    </row>
    <row r="99" spans="1:1" s="353" customFormat="1" x14ac:dyDescent="0.2">
      <c r="A99" s="323"/>
    </row>
    <row r="100" spans="1:1" s="353" customFormat="1" x14ac:dyDescent="0.2">
      <c r="A100" s="323"/>
    </row>
    <row r="101" spans="1:1" s="353" customFormat="1" x14ac:dyDescent="0.2">
      <c r="A101" s="323"/>
    </row>
    <row r="102" spans="1:1" s="353" customFormat="1" x14ac:dyDescent="0.2">
      <c r="A102" s="323"/>
    </row>
    <row r="103" spans="1:1" s="353" customFormat="1" x14ac:dyDescent="0.2">
      <c r="A103" s="323"/>
    </row>
    <row r="104" spans="1:1" s="353" customFormat="1" x14ac:dyDescent="0.2">
      <c r="A104" s="323"/>
    </row>
    <row r="105" spans="1:1" s="353" customFormat="1" x14ac:dyDescent="0.2">
      <c r="A105" s="323"/>
    </row>
    <row r="106" spans="1:1" s="353" customFormat="1" x14ac:dyDescent="0.2">
      <c r="A106" s="323"/>
    </row>
    <row r="107" spans="1:1" s="353" customFormat="1" x14ac:dyDescent="0.2">
      <c r="A107" s="323"/>
    </row>
    <row r="108" spans="1:1" s="353" customFormat="1" x14ac:dyDescent="0.2">
      <c r="A108" s="323"/>
    </row>
    <row r="109" spans="1:1" s="353" customFormat="1" x14ac:dyDescent="0.2">
      <c r="A109" s="323"/>
    </row>
    <row r="110" spans="1:1" s="353" customFormat="1" x14ac:dyDescent="0.2">
      <c r="A110" s="323"/>
    </row>
    <row r="111" spans="1:1" s="353" customFormat="1" x14ac:dyDescent="0.2">
      <c r="A111" s="323"/>
    </row>
    <row r="112" spans="1:1" s="353" customFormat="1" x14ac:dyDescent="0.2">
      <c r="A112" s="323"/>
    </row>
    <row r="113" spans="1:1" s="353" customFormat="1" x14ac:dyDescent="0.2">
      <c r="A113" s="323"/>
    </row>
    <row r="114" spans="1:1" s="353" customFormat="1" x14ac:dyDescent="0.2">
      <c r="A114" s="323"/>
    </row>
    <row r="115" spans="1:1" s="353" customFormat="1" x14ac:dyDescent="0.2">
      <c r="A115" s="323"/>
    </row>
    <row r="116" spans="1:1" s="353" customFormat="1" x14ac:dyDescent="0.2">
      <c r="A116" s="323"/>
    </row>
    <row r="117" spans="1:1" s="353" customFormat="1" x14ac:dyDescent="0.2">
      <c r="A117" s="323"/>
    </row>
    <row r="118" spans="1:1" s="353" customFormat="1" x14ac:dyDescent="0.2">
      <c r="A118" s="323"/>
    </row>
    <row r="119" spans="1:1" s="353" customFormat="1" x14ac:dyDescent="0.2">
      <c r="A119" s="323"/>
    </row>
    <row r="120" spans="1:1" s="353" customFormat="1" x14ac:dyDescent="0.2">
      <c r="A120" s="323"/>
    </row>
    <row r="121" spans="1:1" s="353" customFormat="1" x14ac:dyDescent="0.2">
      <c r="A121" s="323"/>
    </row>
    <row r="122" spans="1:1" s="353" customFormat="1" x14ac:dyDescent="0.2">
      <c r="A122" s="323"/>
    </row>
    <row r="123" spans="1:1" s="353" customFormat="1" x14ac:dyDescent="0.2">
      <c r="A123" s="323"/>
    </row>
  </sheetData>
  <mergeCells count="4">
    <mergeCell ref="B3:C3"/>
    <mergeCell ref="E3:F3"/>
    <mergeCell ref="H3:I3"/>
    <mergeCell ref="K3:L3"/>
  </mergeCells>
  <printOptions horizontalCentered="1" verticalCentered="1"/>
  <pageMargins left="0" right="0" top="0.98425196850393704" bottom="1.7716535433070868" header="0.51181102362204722" footer="0.51181102362204722"/>
  <pageSetup paperSize="9" scale="95" firstPageNumber="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zoomScaleNormal="100" workbookViewId="0">
      <selection activeCell="C35" sqref="C35"/>
    </sheetView>
  </sheetViews>
  <sheetFormatPr defaultRowHeight="12" x14ac:dyDescent="0.2"/>
  <cols>
    <col min="1" max="1" width="26.7109375" style="323" customWidth="1"/>
    <col min="2" max="2" width="11.42578125" style="323" customWidth="1"/>
    <col min="3" max="3" width="11.28515625" style="323" customWidth="1"/>
    <col min="4" max="4" width="11.42578125" style="323" customWidth="1"/>
    <col min="5" max="5" width="14" style="323" customWidth="1"/>
    <col min="6" max="6" width="23.42578125" style="323" customWidth="1"/>
    <col min="7" max="16384" width="9.140625" style="323"/>
  </cols>
  <sheetData>
    <row r="1" spans="1:18" ht="16.5" customHeight="1" x14ac:dyDescent="0.2">
      <c r="A1" s="381" t="s">
        <v>324</v>
      </c>
      <c r="B1" s="381"/>
      <c r="C1" s="381"/>
    </row>
    <row r="2" spans="1:18" ht="16.5" customHeight="1" x14ac:dyDescent="0.2">
      <c r="A2" s="327" t="s">
        <v>314</v>
      </c>
      <c r="B2" s="327"/>
      <c r="C2" s="327"/>
    </row>
    <row r="3" spans="1:18" ht="16.5" customHeight="1" x14ac:dyDescent="0.2">
      <c r="A3" s="373"/>
      <c r="B3" s="373"/>
      <c r="C3" s="373"/>
      <c r="D3" s="358"/>
      <c r="E3" s="358"/>
    </row>
    <row r="4" spans="1:18" ht="13.5" customHeight="1" x14ac:dyDescent="0.2">
      <c r="A4" s="531" t="s">
        <v>315</v>
      </c>
      <c r="B4" s="382"/>
      <c r="C4" s="382"/>
      <c r="D4" s="382"/>
      <c r="E4" s="533" t="s">
        <v>257</v>
      </c>
      <c r="F4" s="527"/>
    </row>
    <row r="5" spans="1:18" ht="32.25" customHeight="1" x14ac:dyDescent="0.2">
      <c r="A5" s="532"/>
      <c r="B5" s="383">
        <v>2012</v>
      </c>
      <c r="C5" s="383">
        <v>2013</v>
      </c>
      <c r="D5" s="383">
        <v>2014</v>
      </c>
      <c r="E5" s="383" t="s">
        <v>8</v>
      </c>
      <c r="F5" s="284" t="s">
        <v>316</v>
      </c>
      <c r="I5" s="384"/>
    </row>
    <row r="6" spans="1:18" ht="7.5" customHeight="1" x14ac:dyDescent="0.2">
      <c r="A6" s="353"/>
      <c r="B6" s="353"/>
      <c r="C6" s="353"/>
      <c r="I6" s="384"/>
    </row>
    <row r="7" spans="1:18" ht="13.5" customHeight="1" x14ac:dyDescent="0.2">
      <c r="A7" s="385" t="s">
        <v>70</v>
      </c>
      <c r="B7" s="323">
        <v>2</v>
      </c>
      <c r="C7" s="323">
        <v>4</v>
      </c>
      <c r="D7" s="323">
        <v>2</v>
      </c>
      <c r="E7" s="323">
        <v>8</v>
      </c>
      <c r="F7" s="455">
        <v>11.112037114203961</v>
      </c>
      <c r="G7" s="385"/>
      <c r="I7" s="386"/>
      <c r="J7" s="386"/>
      <c r="K7" s="386"/>
      <c r="L7" s="386"/>
      <c r="M7" s="386"/>
      <c r="N7" s="534"/>
      <c r="O7" s="535"/>
      <c r="P7" s="382"/>
      <c r="Q7" s="534"/>
      <c r="R7" s="535"/>
    </row>
    <row r="8" spans="1:18" ht="13.5" customHeight="1" x14ac:dyDescent="0.2">
      <c r="A8" s="385" t="s">
        <v>71</v>
      </c>
      <c r="B8" s="323">
        <v>5</v>
      </c>
      <c r="C8" s="323">
        <v>10</v>
      </c>
      <c r="D8" s="323">
        <v>11</v>
      </c>
      <c r="E8" s="323">
        <v>26</v>
      </c>
      <c r="F8" s="455">
        <v>11.678255089024237</v>
      </c>
      <c r="G8" s="385"/>
      <c r="I8" s="536"/>
      <c r="J8" s="537"/>
      <c r="K8" s="536"/>
      <c r="L8" s="537"/>
      <c r="M8" s="539"/>
      <c r="N8" s="537"/>
      <c r="O8" s="529"/>
      <c r="P8" s="387"/>
      <c r="Q8" s="387"/>
      <c r="R8" s="388"/>
    </row>
    <row r="9" spans="1:18" ht="13.5" customHeight="1" x14ac:dyDescent="0.2">
      <c r="A9" s="385" t="s">
        <v>72</v>
      </c>
      <c r="B9" s="323">
        <v>7</v>
      </c>
      <c r="C9" s="323">
        <v>8</v>
      </c>
      <c r="D9" s="323">
        <v>1</v>
      </c>
      <c r="E9" s="323">
        <v>16</v>
      </c>
      <c r="F9" s="455">
        <v>10.06555190679299</v>
      </c>
      <c r="G9" s="385"/>
      <c r="I9" s="536"/>
      <c r="J9" s="538"/>
      <c r="K9" s="536"/>
      <c r="L9" s="538"/>
      <c r="M9" s="539"/>
      <c r="N9" s="537"/>
      <c r="O9" s="530"/>
      <c r="P9" s="353"/>
      <c r="Q9" s="382"/>
      <c r="R9" s="382"/>
    </row>
    <row r="10" spans="1:18" ht="13.5" customHeight="1" x14ac:dyDescent="0.2">
      <c r="A10" s="385" t="s">
        <v>73</v>
      </c>
      <c r="B10" s="323">
        <v>15</v>
      </c>
      <c r="C10" s="323">
        <v>16</v>
      </c>
      <c r="D10" s="323">
        <v>13</v>
      </c>
      <c r="E10" s="323">
        <v>44</v>
      </c>
      <c r="F10" s="455">
        <v>19.833757054506769</v>
      </c>
      <c r="G10" s="385"/>
      <c r="I10" s="353"/>
      <c r="J10" s="353"/>
      <c r="K10" s="353"/>
      <c r="L10" s="353"/>
      <c r="M10" s="353"/>
      <c r="N10" s="353"/>
      <c r="O10" s="353"/>
      <c r="P10" s="389"/>
      <c r="Q10" s="390"/>
      <c r="R10" s="362"/>
    </row>
    <row r="11" spans="1:18" ht="13.5" customHeight="1" x14ac:dyDescent="0.2">
      <c r="A11" s="385" t="s">
        <v>74</v>
      </c>
      <c r="B11" s="323">
        <v>16</v>
      </c>
      <c r="C11" s="323">
        <v>20</v>
      </c>
      <c r="D11" s="323">
        <v>18</v>
      </c>
      <c r="E11" s="323">
        <v>54</v>
      </c>
      <c r="F11" s="455">
        <v>16.097155274948356</v>
      </c>
      <c r="G11" s="385"/>
      <c r="I11" s="391"/>
      <c r="J11" s="81"/>
      <c r="K11" s="81"/>
      <c r="L11" s="353"/>
      <c r="M11" s="353"/>
      <c r="N11" s="363"/>
      <c r="O11" s="362"/>
      <c r="P11" s="389"/>
      <c r="Q11" s="390"/>
      <c r="R11" s="362"/>
    </row>
    <row r="12" spans="1:18" ht="13.5" customHeight="1" x14ac:dyDescent="0.2">
      <c r="A12" s="385" t="s">
        <v>75</v>
      </c>
      <c r="B12" s="323">
        <v>1</v>
      </c>
      <c r="C12" s="323">
        <v>1</v>
      </c>
      <c r="D12" s="323">
        <v>0</v>
      </c>
      <c r="E12" s="323">
        <v>2</v>
      </c>
      <c r="F12" s="455">
        <v>7.921419518377693</v>
      </c>
      <c r="G12" s="385"/>
      <c r="I12" s="391"/>
      <c r="J12" s="81"/>
      <c r="K12" s="81"/>
      <c r="L12" s="353"/>
      <c r="M12" s="353"/>
      <c r="N12" s="363"/>
      <c r="O12" s="362"/>
      <c r="P12" s="389"/>
      <c r="Q12" s="390"/>
      <c r="R12" s="362"/>
    </row>
    <row r="13" spans="1:18" ht="13.5" customHeight="1" x14ac:dyDescent="0.2">
      <c r="A13" s="385" t="s">
        <v>76</v>
      </c>
      <c r="B13" s="323">
        <v>13</v>
      </c>
      <c r="C13" s="323">
        <v>8</v>
      </c>
      <c r="D13" s="323">
        <v>7</v>
      </c>
      <c r="E13" s="323">
        <v>28</v>
      </c>
      <c r="F13" s="455">
        <v>16.836535281560987</v>
      </c>
      <c r="G13" s="385"/>
      <c r="I13" s="391"/>
      <c r="J13" s="81"/>
      <c r="K13" s="81"/>
      <c r="L13" s="353"/>
      <c r="M13" s="353"/>
      <c r="N13" s="363"/>
      <c r="O13" s="362"/>
      <c r="P13" s="389"/>
      <c r="Q13" s="390"/>
      <c r="R13" s="362"/>
    </row>
    <row r="14" spans="1:18" ht="13.5" customHeight="1" x14ac:dyDescent="0.2">
      <c r="A14" s="385" t="s">
        <v>77</v>
      </c>
      <c r="B14" s="323">
        <v>10</v>
      </c>
      <c r="C14" s="323">
        <v>17</v>
      </c>
      <c r="D14" s="323">
        <v>16</v>
      </c>
      <c r="E14" s="323">
        <v>43</v>
      </c>
      <c r="F14" s="455">
        <v>16.716037288425504</v>
      </c>
      <c r="G14" s="385"/>
      <c r="I14" s="391"/>
      <c r="J14" s="81"/>
      <c r="K14" s="81"/>
      <c r="L14" s="353"/>
      <c r="M14" s="353"/>
      <c r="N14" s="363"/>
      <c r="O14" s="362"/>
      <c r="P14" s="389"/>
      <c r="Q14" s="390"/>
      <c r="R14" s="362"/>
    </row>
    <row r="15" spans="1:18" ht="13.5" customHeight="1" x14ac:dyDescent="0.2">
      <c r="A15" s="385" t="s">
        <v>78</v>
      </c>
      <c r="B15" s="323">
        <v>4</v>
      </c>
      <c r="C15" s="323">
        <v>7</v>
      </c>
      <c r="D15" s="323">
        <v>4</v>
      </c>
      <c r="E15" s="323">
        <v>15</v>
      </c>
      <c r="F15" s="455">
        <v>14.155483834437462</v>
      </c>
      <c r="G15" s="385"/>
      <c r="I15" s="391"/>
      <c r="J15" s="81"/>
      <c r="K15" s="81"/>
      <c r="L15" s="353"/>
      <c r="M15" s="353"/>
      <c r="N15" s="363"/>
      <c r="O15" s="362"/>
      <c r="P15" s="389"/>
      <c r="Q15" s="390"/>
      <c r="R15" s="362"/>
    </row>
    <row r="16" spans="1:18" ht="13.5" customHeight="1" x14ac:dyDescent="0.2">
      <c r="A16" s="385" t="s">
        <v>79</v>
      </c>
      <c r="B16" s="323">
        <v>7</v>
      </c>
      <c r="C16" s="323">
        <v>4</v>
      </c>
      <c r="D16" s="323">
        <v>1</v>
      </c>
      <c r="E16" s="323">
        <v>12</v>
      </c>
      <c r="F16" s="455">
        <v>16.22849724115547</v>
      </c>
      <c r="G16" s="385"/>
      <c r="I16" s="391"/>
      <c r="J16" s="81"/>
      <c r="K16" s="81"/>
      <c r="L16" s="353"/>
      <c r="M16" s="353"/>
      <c r="N16" s="363"/>
      <c r="O16" s="362"/>
      <c r="P16" s="389"/>
      <c r="Q16" s="390"/>
      <c r="R16" s="362"/>
    </row>
    <row r="17" spans="1:18" ht="13.5" customHeight="1" x14ac:dyDescent="0.2">
      <c r="A17" s="385" t="s">
        <v>80</v>
      </c>
      <c r="B17" s="323">
        <v>0</v>
      </c>
      <c r="C17" s="323">
        <v>0</v>
      </c>
      <c r="D17" s="323">
        <v>0</v>
      </c>
      <c r="E17" s="323">
        <v>0</v>
      </c>
      <c r="F17" s="455">
        <v>0</v>
      </c>
      <c r="G17" s="385"/>
      <c r="I17" s="391"/>
      <c r="J17" s="81"/>
      <c r="K17" s="81"/>
      <c r="L17" s="353"/>
      <c r="M17" s="353"/>
      <c r="N17" s="363"/>
      <c r="O17" s="362"/>
      <c r="P17" s="389"/>
      <c r="Q17" s="390"/>
      <c r="R17" s="362"/>
    </row>
    <row r="18" spans="1:18" ht="13.5" customHeight="1" x14ac:dyDescent="0.2">
      <c r="A18" s="385" t="s">
        <v>81</v>
      </c>
      <c r="B18" s="323">
        <v>14</v>
      </c>
      <c r="C18" s="323">
        <v>15</v>
      </c>
      <c r="D18" s="323">
        <v>11</v>
      </c>
      <c r="E18" s="323">
        <v>40</v>
      </c>
      <c r="F18" s="455">
        <v>17.351396136711649</v>
      </c>
      <c r="G18" s="385"/>
      <c r="I18" s="391"/>
      <c r="J18" s="81"/>
      <c r="K18" s="81"/>
      <c r="L18" s="353"/>
      <c r="M18" s="353"/>
      <c r="N18" s="363"/>
      <c r="O18" s="362"/>
      <c r="P18" s="389"/>
      <c r="Q18" s="390"/>
      <c r="R18" s="362"/>
    </row>
    <row r="19" spans="1:18" ht="13.5" customHeight="1" x14ac:dyDescent="0.2">
      <c r="A19" s="385" t="s">
        <v>82</v>
      </c>
      <c r="B19" s="323">
        <v>1</v>
      </c>
      <c r="C19" s="323">
        <v>2</v>
      </c>
      <c r="D19" s="323">
        <v>2</v>
      </c>
      <c r="E19" s="323">
        <v>5</v>
      </c>
      <c r="F19" s="455">
        <v>6.0421500386697602</v>
      </c>
      <c r="G19" s="385"/>
      <c r="I19" s="391"/>
      <c r="J19" s="81"/>
      <c r="K19" s="81"/>
      <c r="L19" s="353"/>
      <c r="M19" s="353"/>
      <c r="N19" s="363"/>
      <c r="O19" s="362"/>
      <c r="P19" s="389"/>
      <c r="Q19" s="390"/>
      <c r="R19" s="362"/>
    </row>
    <row r="20" spans="1:18" ht="13.5" customHeight="1" x14ac:dyDescent="0.2">
      <c r="A20" s="385" t="s">
        <v>83</v>
      </c>
      <c r="B20" s="323">
        <v>5</v>
      </c>
      <c r="C20" s="323">
        <v>3</v>
      </c>
      <c r="D20" s="323">
        <v>3</v>
      </c>
      <c r="E20" s="323">
        <v>11</v>
      </c>
      <c r="F20" s="455">
        <v>14.089016970861351</v>
      </c>
      <c r="G20" s="385"/>
      <c r="I20" s="391"/>
      <c r="J20" s="81"/>
      <c r="K20" s="81"/>
      <c r="L20" s="353"/>
      <c r="M20" s="353"/>
      <c r="N20" s="363"/>
      <c r="O20" s="362"/>
      <c r="P20" s="389"/>
      <c r="Q20" s="390"/>
      <c r="R20" s="362"/>
    </row>
    <row r="21" spans="1:18" ht="13.5" customHeight="1" x14ac:dyDescent="0.2">
      <c r="A21" s="84" t="s">
        <v>84</v>
      </c>
      <c r="B21" s="323">
        <v>1</v>
      </c>
      <c r="C21" s="323">
        <v>0</v>
      </c>
      <c r="D21" s="323">
        <v>0</v>
      </c>
      <c r="E21" s="323">
        <v>1</v>
      </c>
      <c r="F21" s="455">
        <v>3.6224009273346374</v>
      </c>
      <c r="G21" s="84"/>
      <c r="I21" s="391"/>
      <c r="J21" s="81"/>
      <c r="K21" s="81"/>
      <c r="L21" s="353"/>
      <c r="M21" s="353"/>
      <c r="N21" s="363"/>
      <c r="O21" s="362"/>
      <c r="P21" s="356"/>
      <c r="Q21" s="390"/>
      <c r="R21" s="392"/>
    </row>
    <row r="22" spans="1:18" ht="13.5" customHeight="1" x14ac:dyDescent="0.2">
      <c r="A22" s="385" t="s">
        <v>85</v>
      </c>
      <c r="B22" s="323">
        <v>15</v>
      </c>
      <c r="C22" s="323">
        <v>11</v>
      </c>
      <c r="D22" s="323">
        <v>13</v>
      </c>
      <c r="E22" s="323">
        <v>39</v>
      </c>
      <c r="F22" s="455">
        <v>25.006251562890721</v>
      </c>
      <c r="G22" s="385"/>
      <c r="I22" s="391"/>
      <c r="J22" s="81"/>
      <c r="K22" s="81"/>
      <c r="L22" s="353"/>
      <c r="M22" s="353"/>
      <c r="N22" s="363"/>
      <c r="O22" s="362"/>
      <c r="P22" s="356"/>
      <c r="Q22" s="390"/>
      <c r="R22" s="392"/>
    </row>
    <row r="23" spans="1:18" ht="13.5" customHeight="1" x14ac:dyDescent="0.2">
      <c r="A23" s="385" t="s">
        <v>86</v>
      </c>
      <c r="B23" s="323">
        <v>3</v>
      </c>
      <c r="C23" s="323">
        <v>2</v>
      </c>
      <c r="D23" s="323">
        <v>4</v>
      </c>
      <c r="E23" s="323">
        <v>9</v>
      </c>
      <c r="F23" s="455">
        <v>19.488112251526569</v>
      </c>
      <c r="G23" s="385"/>
      <c r="I23" s="391"/>
      <c r="J23" s="81"/>
      <c r="K23" s="81"/>
      <c r="L23" s="353"/>
      <c r="M23" s="353"/>
      <c r="N23" s="363"/>
      <c r="O23" s="362"/>
      <c r="P23" s="356"/>
      <c r="Q23" s="393"/>
      <c r="R23" s="392"/>
    </row>
    <row r="24" spans="1:18" ht="13.5" customHeight="1" x14ac:dyDescent="0.2">
      <c r="A24" s="385" t="s">
        <v>87</v>
      </c>
      <c r="B24" s="323">
        <v>0</v>
      </c>
      <c r="C24" s="323">
        <v>1</v>
      </c>
      <c r="D24" s="323">
        <v>0</v>
      </c>
      <c r="E24" s="323">
        <v>1</v>
      </c>
      <c r="F24" s="455">
        <v>2.6797438164911433</v>
      </c>
      <c r="G24" s="385"/>
      <c r="I24" s="391"/>
      <c r="J24" s="81"/>
      <c r="K24" s="81"/>
      <c r="L24" s="353"/>
      <c r="M24" s="353"/>
      <c r="N24" s="363"/>
      <c r="O24" s="362"/>
    </row>
    <row r="25" spans="1:18" ht="13.5" customHeight="1" x14ac:dyDescent="0.2">
      <c r="A25" s="385" t="s">
        <v>88</v>
      </c>
      <c r="B25" s="323">
        <v>6</v>
      </c>
      <c r="C25" s="323">
        <v>10</v>
      </c>
      <c r="D25" s="323">
        <v>8</v>
      </c>
      <c r="E25" s="323">
        <v>24</v>
      </c>
      <c r="F25" s="455">
        <v>19.405229709406687</v>
      </c>
      <c r="G25" s="385"/>
      <c r="I25" s="391"/>
      <c r="J25" s="84"/>
      <c r="K25" s="84"/>
      <c r="L25" s="353"/>
      <c r="M25" s="353"/>
      <c r="N25" s="363"/>
      <c r="O25" s="362"/>
    </row>
    <row r="26" spans="1:18" ht="13.5" customHeight="1" x14ac:dyDescent="0.2">
      <c r="A26" s="385" t="s">
        <v>89</v>
      </c>
      <c r="B26" s="323">
        <v>3</v>
      </c>
      <c r="C26" s="323">
        <v>5</v>
      </c>
      <c r="D26" s="323">
        <v>2</v>
      </c>
      <c r="E26" s="323">
        <v>10</v>
      </c>
      <c r="F26" s="455">
        <v>14.604509872648674</v>
      </c>
      <c r="G26" s="385"/>
      <c r="I26" s="391"/>
      <c r="J26" s="81"/>
      <c r="K26" s="81"/>
      <c r="L26" s="353"/>
      <c r="M26" s="353"/>
      <c r="N26" s="363"/>
      <c r="O26" s="362"/>
    </row>
    <row r="27" spans="1:18" ht="13.5" customHeight="1" x14ac:dyDescent="0.2">
      <c r="A27" s="385" t="s">
        <v>90</v>
      </c>
      <c r="B27" s="323">
        <v>15</v>
      </c>
      <c r="C27" s="323">
        <v>16</v>
      </c>
      <c r="D27" s="323">
        <v>11</v>
      </c>
      <c r="E27" s="323">
        <v>42</v>
      </c>
      <c r="F27" s="455">
        <v>24.712278472075127</v>
      </c>
      <c r="G27" s="385"/>
      <c r="I27" s="391"/>
      <c r="J27" s="81"/>
      <c r="K27" s="81"/>
      <c r="L27" s="353"/>
      <c r="M27" s="353"/>
      <c r="N27" s="363"/>
      <c r="O27" s="362"/>
    </row>
    <row r="28" spans="1:18" ht="13.5" customHeight="1" x14ac:dyDescent="0.2">
      <c r="A28" s="385" t="s">
        <v>91</v>
      </c>
      <c r="B28" s="323">
        <v>6</v>
      </c>
      <c r="C28" s="323">
        <v>2</v>
      </c>
      <c r="D28" s="323">
        <v>3</v>
      </c>
      <c r="E28" s="323">
        <v>11</v>
      </c>
      <c r="F28" s="455">
        <v>19.04267289881416</v>
      </c>
      <c r="G28" s="385"/>
      <c r="I28" s="391"/>
      <c r="J28" s="81"/>
      <c r="K28" s="81"/>
      <c r="L28" s="353"/>
      <c r="M28" s="353"/>
      <c r="N28" s="363"/>
      <c r="O28" s="362"/>
    </row>
    <row r="29" spans="1:18" ht="12.75" x14ac:dyDescent="0.2">
      <c r="A29" s="385" t="s">
        <v>92</v>
      </c>
      <c r="B29" s="323">
        <v>3</v>
      </c>
      <c r="C29" s="323">
        <v>2</v>
      </c>
      <c r="D29" s="323">
        <v>1</v>
      </c>
      <c r="E29" s="323">
        <v>6</v>
      </c>
      <c r="F29" s="455">
        <v>9.0555102780041654</v>
      </c>
      <c r="G29" s="385"/>
      <c r="I29" s="391"/>
      <c r="J29" s="81"/>
      <c r="K29" s="81"/>
      <c r="L29" s="353"/>
      <c r="M29" s="353"/>
      <c r="N29" s="363"/>
      <c r="O29" s="362"/>
    </row>
    <row r="30" spans="1:18" ht="13.5" customHeight="1" x14ac:dyDescent="0.2">
      <c r="A30" s="385" t="s">
        <v>93</v>
      </c>
      <c r="B30" s="323">
        <v>0</v>
      </c>
      <c r="C30" s="323">
        <v>0</v>
      </c>
      <c r="D30" s="323">
        <v>3</v>
      </c>
      <c r="E30" s="323">
        <v>3</v>
      </c>
      <c r="F30" s="455">
        <v>13.201320132013201</v>
      </c>
      <c r="G30" s="385"/>
      <c r="I30" s="391"/>
      <c r="J30" s="81"/>
      <c r="K30" s="81"/>
      <c r="L30" s="353"/>
      <c r="M30" s="353"/>
      <c r="N30" s="363"/>
      <c r="O30" s="362"/>
    </row>
    <row r="31" spans="1:18" ht="13.5" customHeight="1" x14ac:dyDescent="0.2">
      <c r="A31" s="385" t="s">
        <v>94</v>
      </c>
      <c r="B31" s="323">
        <v>13</v>
      </c>
      <c r="C31" s="323">
        <v>7</v>
      </c>
      <c r="D31" s="323">
        <v>5</v>
      </c>
      <c r="E31" s="323">
        <v>25</v>
      </c>
      <c r="F31" s="455">
        <v>17.629222198716594</v>
      </c>
      <c r="G31" s="385"/>
      <c r="I31" s="391"/>
      <c r="J31" s="81"/>
      <c r="K31" s="81"/>
      <c r="L31" s="353"/>
      <c r="M31" s="353"/>
      <c r="N31" s="363"/>
      <c r="O31" s="362"/>
    </row>
    <row r="32" spans="1:18" ht="13.5" customHeight="1" x14ac:dyDescent="0.2">
      <c r="A32" s="385" t="s">
        <v>57</v>
      </c>
      <c r="B32" s="323">
        <v>34</v>
      </c>
      <c r="C32" s="323">
        <v>32</v>
      </c>
      <c r="D32" s="323">
        <v>41</v>
      </c>
      <c r="E32" s="323">
        <v>107</v>
      </c>
      <c r="F32" s="455">
        <v>21.941561624003658</v>
      </c>
      <c r="G32" s="385"/>
      <c r="I32" s="391"/>
      <c r="J32" s="81"/>
      <c r="K32" s="81"/>
      <c r="L32" s="353"/>
      <c r="M32" s="353"/>
      <c r="N32" s="363"/>
      <c r="O32" s="362"/>
    </row>
    <row r="33" spans="1:15" ht="13.5" customHeight="1" x14ac:dyDescent="0.2">
      <c r="A33" s="385" t="s">
        <v>95</v>
      </c>
      <c r="B33" s="323">
        <v>29</v>
      </c>
      <c r="C33" s="323">
        <v>17</v>
      </c>
      <c r="D33" s="323">
        <v>28</v>
      </c>
      <c r="E33" s="323">
        <v>74</v>
      </c>
      <c r="F33" s="455">
        <v>26.156543377445992</v>
      </c>
      <c r="G33" s="385"/>
      <c r="I33" s="391"/>
      <c r="J33" s="81"/>
      <c r="K33" s="81"/>
      <c r="L33" s="353"/>
      <c r="M33" s="353"/>
      <c r="N33" s="363"/>
      <c r="O33" s="362"/>
    </row>
    <row r="34" spans="1:15" ht="13.5" customHeight="1" x14ac:dyDescent="0.2">
      <c r="A34" s="385" t="s">
        <v>96</v>
      </c>
      <c r="B34" s="323">
        <v>14</v>
      </c>
      <c r="C34" s="323">
        <v>12</v>
      </c>
      <c r="D34" s="323">
        <v>11</v>
      </c>
      <c r="E34" s="323">
        <v>37</v>
      </c>
      <c r="F34" s="455">
        <v>17.57811572101155</v>
      </c>
      <c r="G34" s="385"/>
      <c r="I34" s="391"/>
      <c r="J34" s="394"/>
      <c r="K34" s="394"/>
      <c r="L34" s="353"/>
      <c r="M34" s="353"/>
      <c r="N34" s="363"/>
      <c r="O34" s="362"/>
    </row>
    <row r="35" spans="1:15" ht="13.5" customHeight="1" x14ac:dyDescent="0.2">
      <c r="A35" s="385" t="s">
        <v>97</v>
      </c>
      <c r="B35" s="323">
        <v>4</v>
      </c>
      <c r="C35" s="323">
        <v>5</v>
      </c>
      <c r="D35" s="323">
        <v>4</v>
      </c>
      <c r="E35" s="323">
        <v>13</v>
      </c>
      <c r="F35" s="455">
        <v>15.006175618427584</v>
      </c>
      <c r="G35" s="385"/>
      <c r="I35" s="391"/>
      <c r="J35" s="81"/>
      <c r="K35" s="81"/>
      <c r="L35" s="353"/>
      <c r="M35" s="353"/>
      <c r="N35" s="363"/>
      <c r="O35" s="362"/>
    </row>
    <row r="36" spans="1:15" ht="13.5" customHeight="1" x14ac:dyDescent="0.2">
      <c r="A36" s="385" t="s">
        <v>98</v>
      </c>
      <c r="B36" s="323">
        <v>18</v>
      </c>
      <c r="C36" s="323">
        <v>16</v>
      </c>
      <c r="D36" s="323">
        <v>9</v>
      </c>
      <c r="E36" s="323">
        <v>43</v>
      </c>
      <c r="F36" s="455">
        <v>18.847745283680482</v>
      </c>
      <c r="G36" s="385"/>
      <c r="I36" s="391"/>
      <c r="J36" s="81"/>
      <c r="K36" s="81"/>
      <c r="L36" s="353"/>
      <c r="M36" s="353"/>
      <c r="N36" s="363"/>
      <c r="O36" s="362"/>
    </row>
    <row r="37" spans="1:15" ht="13.5" customHeight="1" x14ac:dyDescent="0.2">
      <c r="A37" s="385" t="s">
        <v>99</v>
      </c>
      <c r="B37" s="323">
        <v>3</v>
      </c>
      <c r="C37" s="323">
        <v>7</v>
      </c>
      <c r="D37" s="323">
        <v>5</v>
      </c>
      <c r="E37" s="323">
        <v>15</v>
      </c>
      <c r="F37" s="455">
        <v>16.823121698462366</v>
      </c>
      <c r="G37" s="385"/>
      <c r="I37" s="391"/>
      <c r="J37" s="81"/>
      <c r="K37" s="81"/>
      <c r="L37" s="353"/>
      <c r="M37" s="353"/>
      <c r="N37" s="363"/>
      <c r="O37" s="362"/>
    </row>
    <row r="38" spans="1:15" ht="13.5" customHeight="1" x14ac:dyDescent="0.2">
      <c r="A38" s="385" t="s">
        <v>100</v>
      </c>
      <c r="B38" s="323">
        <v>9</v>
      </c>
      <c r="C38" s="323">
        <v>9</v>
      </c>
      <c r="D38" s="323">
        <v>8</v>
      </c>
      <c r="E38" s="323">
        <v>26</v>
      </c>
      <c r="F38" s="455">
        <v>11.75603514150197</v>
      </c>
      <c r="G38" s="385"/>
      <c r="I38" s="391"/>
      <c r="J38" s="81"/>
      <c r="K38" s="81"/>
      <c r="L38" s="353"/>
      <c r="M38" s="353"/>
      <c r="N38" s="363"/>
      <c r="O38" s="362"/>
    </row>
    <row r="39" spans="1:15" ht="13.5" x14ac:dyDescent="0.2">
      <c r="A39" s="366" t="s">
        <v>65</v>
      </c>
      <c r="B39" s="366">
        <v>276</v>
      </c>
      <c r="C39" s="366">
        <v>269</v>
      </c>
      <c r="D39" s="366">
        <v>245</v>
      </c>
      <c r="E39" s="366">
        <v>790</v>
      </c>
      <c r="F39" s="367">
        <v>17.181861522025841</v>
      </c>
      <c r="H39" s="138"/>
      <c r="I39" s="391"/>
      <c r="J39" s="81"/>
      <c r="K39" s="81"/>
      <c r="L39" s="353"/>
      <c r="M39" s="353"/>
      <c r="N39" s="363"/>
      <c r="O39" s="362"/>
    </row>
    <row r="40" spans="1:15" x14ac:dyDescent="0.2">
      <c r="A40" s="353" t="s">
        <v>66</v>
      </c>
      <c r="B40" s="353">
        <v>1</v>
      </c>
      <c r="C40" s="353">
        <v>1</v>
      </c>
      <c r="D40" s="353">
        <v>1</v>
      </c>
      <c r="E40" s="353">
        <v>3</v>
      </c>
      <c r="F40" s="395" t="s">
        <v>6</v>
      </c>
      <c r="G40" s="353"/>
      <c r="H40" s="396"/>
      <c r="I40" s="353"/>
      <c r="J40" s="397"/>
      <c r="K40" s="81"/>
      <c r="L40" s="353"/>
      <c r="M40" s="353"/>
      <c r="N40" s="363"/>
      <c r="O40" s="362"/>
    </row>
    <row r="41" spans="1:15" x14ac:dyDescent="0.2">
      <c r="A41" s="372" t="s">
        <v>30</v>
      </c>
      <c r="B41" s="371">
        <v>21</v>
      </c>
      <c r="C41" s="371">
        <v>0</v>
      </c>
      <c r="D41" s="371">
        <v>0</v>
      </c>
      <c r="E41" s="371">
        <v>21</v>
      </c>
      <c r="F41" s="395" t="s">
        <v>6</v>
      </c>
      <c r="G41" s="353"/>
      <c r="H41" s="396"/>
      <c r="I41" s="353"/>
      <c r="J41" s="397"/>
      <c r="K41" s="81"/>
      <c r="L41" s="353"/>
      <c r="M41" s="353"/>
      <c r="N41" s="363"/>
      <c r="O41" s="362"/>
    </row>
    <row r="42" spans="1:15" x14ac:dyDescent="0.2">
      <c r="A42" s="352" t="s">
        <v>14</v>
      </c>
      <c r="B42" s="373">
        <v>298</v>
      </c>
      <c r="C42" s="373">
        <v>270</v>
      </c>
      <c r="D42" s="373">
        <v>246</v>
      </c>
      <c r="E42" s="373">
        <v>814</v>
      </c>
      <c r="F42" s="398" t="s">
        <v>6</v>
      </c>
      <c r="G42" s="366"/>
      <c r="H42" s="399"/>
      <c r="I42" s="353"/>
      <c r="J42" s="400"/>
      <c r="K42" s="81"/>
      <c r="L42" s="353"/>
      <c r="M42" s="353"/>
      <c r="N42" s="363"/>
      <c r="O42" s="362"/>
    </row>
    <row r="43" spans="1:15" ht="12.75" x14ac:dyDescent="0.2">
      <c r="A43" s="377" t="s">
        <v>101</v>
      </c>
      <c r="B43" s="377"/>
      <c r="C43" s="377"/>
      <c r="H43" s="138"/>
      <c r="I43" s="391"/>
      <c r="J43" s="81"/>
      <c r="K43" s="81"/>
      <c r="L43" s="353"/>
      <c r="M43" s="353"/>
      <c r="N43" s="363"/>
      <c r="O43" s="362"/>
    </row>
    <row r="44" spans="1:15" ht="12.75" x14ac:dyDescent="0.2">
      <c r="A44" s="377"/>
      <c r="B44" s="377"/>
      <c r="C44" s="377"/>
      <c r="H44" s="138"/>
      <c r="I44" s="391"/>
      <c r="J44" s="81"/>
      <c r="K44" s="81"/>
      <c r="L44" s="353"/>
      <c r="M44" s="353"/>
      <c r="N44" s="363"/>
      <c r="O44" s="362"/>
    </row>
    <row r="45" spans="1:15" x14ac:dyDescent="0.2">
      <c r="A45" s="377"/>
      <c r="B45" s="377"/>
      <c r="C45" s="377"/>
      <c r="H45" s="351"/>
      <c r="I45" s="366"/>
      <c r="J45" s="366"/>
      <c r="K45" s="366"/>
      <c r="L45" s="366"/>
      <c r="M45" s="366"/>
      <c r="N45" s="366"/>
      <c r="O45" s="367"/>
    </row>
    <row r="46" spans="1:15" x14ac:dyDescent="0.2">
      <c r="A46" s="84"/>
      <c r="B46" s="84"/>
      <c r="C46" s="84"/>
      <c r="H46" s="365"/>
      <c r="I46" s="353"/>
      <c r="J46" s="353"/>
      <c r="K46" s="353"/>
      <c r="L46" s="353"/>
      <c r="M46" s="353"/>
      <c r="N46" s="353"/>
      <c r="O46" s="353"/>
    </row>
    <row r="47" spans="1:15" x14ac:dyDescent="0.2">
      <c r="A47" s="84"/>
      <c r="B47" s="84"/>
      <c r="C47" s="84"/>
      <c r="H47" s="365"/>
      <c r="I47" s="353"/>
      <c r="J47" s="353"/>
      <c r="K47" s="353"/>
      <c r="L47" s="353"/>
      <c r="M47" s="353"/>
      <c r="N47" s="353"/>
      <c r="O47" s="353"/>
    </row>
    <row r="48" spans="1:15" x14ac:dyDescent="0.2">
      <c r="A48" s="84"/>
      <c r="B48" s="84"/>
      <c r="C48" s="84"/>
      <c r="H48" s="365"/>
      <c r="I48" s="353"/>
      <c r="J48" s="353"/>
      <c r="K48" s="353"/>
      <c r="L48" s="353"/>
      <c r="M48" s="353"/>
      <c r="N48" s="353"/>
      <c r="O48" s="353"/>
    </row>
    <row r="49" spans="1:15" x14ac:dyDescent="0.2">
      <c r="A49" s="84"/>
      <c r="B49" s="84"/>
      <c r="C49" s="84"/>
      <c r="H49" s="365"/>
      <c r="I49" s="353"/>
      <c r="J49" s="353"/>
      <c r="K49" s="353"/>
      <c r="L49" s="353"/>
      <c r="M49" s="353"/>
      <c r="N49" s="353"/>
      <c r="O49" s="353"/>
    </row>
    <row r="50" spans="1:15" x14ac:dyDescent="0.2">
      <c r="A50" s="84"/>
      <c r="B50" s="84"/>
      <c r="C50" s="84"/>
      <c r="H50" s="365"/>
      <c r="I50" s="353"/>
      <c r="J50" s="353"/>
      <c r="K50" s="353"/>
      <c r="L50" s="353"/>
      <c r="M50" s="353"/>
      <c r="N50" s="353"/>
      <c r="O50" s="353"/>
    </row>
    <row r="51" spans="1:15" x14ac:dyDescent="0.2">
      <c r="A51" s="84"/>
      <c r="B51" s="84"/>
      <c r="C51" s="84"/>
      <c r="H51" s="365"/>
      <c r="I51" s="353"/>
      <c r="J51" s="353"/>
      <c r="K51" s="353"/>
      <c r="L51" s="353"/>
      <c r="M51" s="353"/>
      <c r="N51" s="353"/>
      <c r="O51" s="353"/>
    </row>
    <row r="52" spans="1:15" x14ac:dyDescent="0.2">
      <c r="A52" s="84"/>
      <c r="B52" s="84"/>
      <c r="C52" s="84"/>
      <c r="H52" s="353"/>
      <c r="I52" s="353"/>
      <c r="J52" s="353"/>
      <c r="K52" s="353"/>
      <c r="L52" s="353"/>
      <c r="M52" s="353"/>
      <c r="N52" s="353"/>
      <c r="O52" s="353"/>
    </row>
    <row r="53" spans="1:15" x14ac:dyDescent="0.2">
      <c r="A53" s="84"/>
      <c r="B53" s="84"/>
      <c r="C53" s="84"/>
      <c r="H53" s="353"/>
      <c r="I53" s="353"/>
      <c r="J53" s="353"/>
      <c r="K53" s="353"/>
      <c r="L53" s="353"/>
      <c r="M53" s="353"/>
      <c r="N53" s="353"/>
      <c r="O53" s="353"/>
    </row>
    <row r="54" spans="1:15" x14ac:dyDescent="0.2">
      <c r="A54" s="84"/>
      <c r="B54" s="84"/>
      <c r="C54" s="84"/>
      <c r="H54" s="353"/>
      <c r="I54" s="353"/>
      <c r="J54" s="353"/>
      <c r="K54" s="353"/>
      <c r="L54" s="353"/>
      <c r="M54" s="353"/>
      <c r="N54" s="353"/>
      <c r="O54" s="353"/>
    </row>
    <row r="55" spans="1:15" x14ac:dyDescent="0.2">
      <c r="A55" s="84"/>
      <c r="B55" s="84"/>
      <c r="C55" s="84"/>
      <c r="H55" s="353"/>
      <c r="I55" s="353"/>
      <c r="J55" s="353"/>
      <c r="K55" s="353"/>
      <c r="L55" s="353"/>
      <c r="M55" s="353"/>
      <c r="N55" s="353"/>
      <c r="O55" s="353"/>
    </row>
    <row r="56" spans="1:15" x14ac:dyDescent="0.2">
      <c r="A56" s="84"/>
      <c r="B56" s="84"/>
      <c r="C56" s="84"/>
      <c r="H56" s="353"/>
      <c r="I56" s="353"/>
      <c r="J56" s="353"/>
      <c r="K56" s="353"/>
      <c r="L56" s="353"/>
      <c r="M56" s="353"/>
      <c r="N56" s="353"/>
      <c r="O56" s="353"/>
    </row>
    <row r="57" spans="1:15" x14ac:dyDescent="0.2">
      <c r="A57" s="86"/>
      <c r="B57" s="86"/>
      <c r="C57" s="86"/>
      <c r="H57" s="353"/>
      <c r="I57" s="353"/>
      <c r="J57" s="353"/>
      <c r="K57" s="353"/>
      <c r="L57" s="353"/>
      <c r="M57" s="353"/>
      <c r="N57" s="353"/>
      <c r="O57" s="353"/>
    </row>
    <row r="58" spans="1:15" x14ac:dyDescent="0.2">
      <c r="A58" s="84"/>
      <c r="B58" s="84"/>
      <c r="C58" s="84"/>
      <c r="H58" s="353"/>
      <c r="I58" s="353"/>
      <c r="J58" s="353"/>
      <c r="K58" s="353"/>
      <c r="L58" s="353"/>
      <c r="M58" s="353"/>
      <c r="N58" s="353"/>
      <c r="O58" s="353"/>
    </row>
    <row r="59" spans="1:15" x14ac:dyDescent="0.2">
      <c r="A59" s="84"/>
      <c r="B59" s="84"/>
      <c r="C59" s="84"/>
      <c r="H59" s="353"/>
      <c r="I59" s="353"/>
      <c r="J59" s="353"/>
      <c r="K59" s="353"/>
      <c r="L59" s="353"/>
      <c r="M59" s="353"/>
      <c r="N59" s="353"/>
      <c r="O59" s="353"/>
    </row>
    <row r="60" spans="1:15" x14ac:dyDescent="0.2">
      <c r="A60" s="84"/>
      <c r="B60" s="84"/>
      <c r="C60" s="84"/>
      <c r="H60" s="353"/>
      <c r="I60" s="353"/>
      <c r="J60" s="353"/>
      <c r="K60" s="353"/>
      <c r="L60" s="353"/>
      <c r="M60" s="353"/>
      <c r="N60" s="353"/>
      <c r="O60" s="353"/>
    </row>
    <row r="61" spans="1:15" x14ac:dyDescent="0.2">
      <c r="A61" s="84"/>
      <c r="B61" s="84"/>
      <c r="C61" s="84"/>
      <c r="H61" s="353"/>
      <c r="I61" s="353"/>
      <c r="J61" s="353"/>
      <c r="K61" s="353"/>
      <c r="L61" s="353"/>
      <c r="M61" s="353"/>
      <c r="N61" s="353"/>
      <c r="O61" s="353"/>
    </row>
    <row r="62" spans="1:15" x14ac:dyDescent="0.2">
      <c r="A62" s="84"/>
      <c r="B62" s="84"/>
      <c r="C62" s="84"/>
      <c r="H62" s="353"/>
      <c r="I62" s="353"/>
      <c r="J62" s="353"/>
      <c r="K62" s="353"/>
      <c r="L62" s="353"/>
      <c r="M62" s="353"/>
      <c r="N62" s="353"/>
      <c r="O62" s="353"/>
    </row>
    <row r="63" spans="1:15" x14ac:dyDescent="0.2">
      <c r="A63" s="84"/>
      <c r="B63" s="84"/>
      <c r="C63" s="84"/>
      <c r="H63" s="353"/>
      <c r="I63" s="353"/>
      <c r="J63" s="353"/>
      <c r="K63" s="353"/>
      <c r="L63" s="353"/>
      <c r="M63" s="353"/>
      <c r="N63" s="353"/>
      <c r="O63" s="353"/>
    </row>
    <row r="64" spans="1:15" x14ac:dyDescent="0.2">
      <c r="A64" s="84"/>
      <c r="B64" s="84"/>
      <c r="C64" s="84"/>
      <c r="H64" s="353"/>
      <c r="I64" s="353"/>
      <c r="J64" s="353"/>
      <c r="K64" s="353"/>
      <c r="L64" s="353"/>
      <c r="M64" s="353"/>
      <c r="N64" s="353"/>
      <c r="O64" s="353"/>
    </row>
    <row r="65" spans="1:15" x14ac:dyDescent="0.2">
      <c r="A65" s="84"/>
      <c r="B65" s="84"/>
      <c r="C65" s="84"/>
      <c r="H65" s="353"/>
      <c r="I65" s="353"/>
      <c r="J65" s="353"/>
      <c r="K65" s="353"/>
      <c r="L65" s="353"/>
      <c r="M65" s="353"/>
      <c r="N65" s="353"/>
      <c r="O65" s="353"/>
    </row>
    <row r="66" spans="1:15" x14ac:dyDescent="0.2">
      <c r="A66" s="84"/>
      <c r="B66" s="84"/>
      <c r="C66" s="84"/>
      <c r="H66" s="353"/>
      <c r="I66" s="353"/>
      <c r="J66" s="353"/>
      <c r="K66" s="353"/>
      <c r="L66" s="353"/>
      <c r="M66" s="353"/>
      <c r="N66" s="353"/>
      <c r="O66" s="353"/>
    </row>
    <row r="67" spans="1:15" x14ac:dyDescent="0.2">
      <c r="A67" s="84"/>
      <c r="B67" s="84"/>
      <c r="C67" s="84"/>
      <c r="H67" s="353"/>
      <c r="I67" s="353"/>
      <c r="J67" s="353"/>
      <c r="K67" s="353"/>
      <c r="L67" s="353"/>
      <c r="M67" s="353"/>
      <c r="N67" s="353"/>
      <c r="O67" s="353"/>
    </row>
    <row r="68" spans="1:15" x14ac:dyDescent="0.2">
      <c r="A68" s="84"/>
      <c r="B68" s="84"/>
      <c r="C68" s="84"/>
      <c r="H68" s="353"/>
      <c r="I68" s="353"/>
      <c r="J68" s="353"/>
      <c r="K68" s="353"/>
      <c r="L68" s="353"/>
      <c r="M68" s="353"/>
      <c r="N68" s="353"/>
      <c r="O68" s="353"/>
    </row>
    <row r="69" spans="1:15" x14ac:dyDescent="0.2">
      <c r="A69" s="84"/>
      <c r="B69" s="84"/>
      <c r="C69" s="84"/>
      <c r="H69" s="353"/>
      <c r="I69" s="353"/>
      <c r="J69" s="353"/>
      <c r="K69" s="353"/>
      <c r="L69" s="353"/>
      <c r="M69" s="353"/>
      <c r="N69" s="353"/>
      <c r="O69" s="353"/>
    </row>
    <row r="70" spans="1:15" x14ac:dyDescent="0.2">
      <c r="A70" s="84"/>
      <c r="B70" s="84"/>
      <c r="C70" s="84"/>
      <c r="H70" s="353"/>
      <c r="I70" s="353"/>
      <c r="J70" s="353"/>
      <c r="K70" s="353"/>
      <c r="L70" s="353"/>
      <c r="M70" s="353"/>
      <c r="N70" s="353"/>
      <c r="O70" s="353"/>
    </row>
    <row r="71" spans="1:15" x14ac:dyDescent="0.2">
      <c r="A71" s="84"/>
      <c r="B71" s="84"/>
      <c r="C71" s="84"/>
      <c r="H71" s="353"/>
      <c r="I71" s="353"/>
      <c r="J71" s="353"/>
      <c r="K71" s="353"/>
      <c r="L71" s="353"/>
      <c r="M71" s="353"/>
      <c r="N71" s="353"/>
      <c r="O71" s="353"/>
    </row>
    <row r="72" spans="1:15" x14ac:dyDescent="0.2">
      <c r="A72" s="84"/>
      <c r="B72" s="84"/>
      <c r="C72" s="84"/>
      <c r="H72" s="353"/>
      <c r="I72" s="353"/>
      <c r="J72" s="353"/>
      <c r="K72" s="353"/>
      <c r="L72" s="353"/>
      <c r="M72" s="353"/>
      <c r="N72" s="353"/>
      <c r="O72" s="353"/>
    </row>
    <row r="73" spans="1:15" x14ac:dyDescent="0.2">
      <c r="A73" s="84"/>
      <c r="B73" s="84"/>
      <c r="C73" s="84"/>
      <c r="H73" s="353"/>
      <c r="I73" s="353"/>
      <c r="J73" s="353"/>
      <c r="K73" s="353"/>
      <c r="L73" s="353"/>
      <c r="M73" s="353"/>
      <c r="N73" s="353"/>
      <c r="O73" s="353"/>
    </row>
    <row r="74" spans="1:15" x14ac:dyDescent="0.2">
      <c r="A74" s="84"/>
      <c r="B74" s="84"/>
      <c r="C74" s="84"/>
    </row>
    <row r="75" spans="1:15" x14ac:dyDescent="0.2">
      <c r="A75" s="84"/>
      <c r="B75" s="84"/>
      <c r="C75" s="84"/>
    </row>
    <row r="76" spans="1:15" x14ac:dyDescent="0.2">
      <c r="A76" s="84"/>
      <c r="B76" s="84"/>
      <c r="C76" s="84"/>
    </row>
    <row r="77" spans="1:15" x14ac:dyDescent="0.2">
      <c r="A77" s="84"/>
      <c r="B77" s="84"/>
      <c r="C77" s="84"/>
    </row>
    <row r="78" spans="1:15" x14ac:dyDescent="0.2">
      <c r="A78" s="84"/>
      <c r="B78" s="84"/>
      <c r="C78" s="84"/>
    </row>
    <row r="79" spans="1:15" x14ac:dyDescent="0.2">
      <c r="A79" s="84"/>
      <c r="B79" s="84"/>
      <c r="C79" s="84"/>
    </row>
  </sheetData>
  <mergeCells count="11">
    <mergeCell ref="O8:O9"/>
    <mergeCell ref="A4:A5"/>
    <mergeCell ref="E4:F4"/>
    <mergeCell ref="N7:O7"/>
    <mergeCell ref="Q7:R7"/>
    <mergeCell ref="I8:I9"/>
    <mergeCell ref="J8:J9"/>
    <mergeCell ref="K8:K9"/>
    <mergeCell ref="L8:L9"/>
    <mergeCell ref="M8:M9"/>
    <mergeCell ref="N8:N9"/>
  </mergeCells>
  <printOptions horizontalCentered="1" verticalCentered="1"/>
  <pageMargins left="0" right="0" top="0.98425196850393704" bottom="0.98425196850393704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zoomScaleNormal="100" workbookViewId="0">
      <selection activeCell="B17" sqref="B17"/>
    </sheetView>
  </sheetViews>
  <sheetFormatPr defaultRowHeight="12" x14ac:dyDescent="0.2"/>
  <cols>
    <col min="1" max="1" width="15.140625" style="4" customWidth="1"/>
    <col min="2" max="2" width="14.5703125" style="4" customWidth="1"/>
    <col min="3" max="5" width="15.140625" style="4" customWidth="1"/>
    <col min="6" max="16384" width="9.140625" style="4"/>
  </cols>
  <sheetData>
    <row r="1" spans="1:6" ht="17.25" customHeight="1" x14ac:dyDescent="0.2">
      <c r="A1" s="3" t="s">
        <v>252</v>
      </c>
      <c r="C1" s="5"/>
    </row>
    <row r="2" spans="1:6" x14ac:dyDescent="0.2">
      <c r="B2" s="6"/>
    </row>
    <row r="3" spans="1:6" ht="24.75" customHeight="1" x14ac:dyDescent="0.2">
      <c r="A3" s="7" t="s">
        <v>1</v>
      </c>
      <c r="B3" s="8" t="s">
        <v>2</v>
      </c>
      <c r="C3" s="9" t="s">
        <v>3</v>
      </c>
      <c r="D3" s="9" t="s">
        <v>4</v>
      </c>
      <c r="E3" s="9" t="s">
        <v>5</v>
      </c>
    </row>
    <row r="4" spans="1:6" ht="7.5" customHeight="1" x14ac:dyDescent="0.2"/>
    <row r="5" spans="1:6" ht="12.75" customHeight="1" x14ac:dyDescent="0.2">
      <c r="A5" s="10">
        <v>1999</v>
      </c>
      <c r="B5" s="4">
        <v>788</v>
      </c>
      <c r="C5" s="11">
        <v>100</v>
      </c>
      <c r="D5" s="12" t="s">
        <v>6</v>
      </c>
      <c r="E5" s="12" t="s">
        <v>6</v>
      </c>
    </row>
    <row r="6" spans="1:6" ht="12.75" customHeight="1" x14ac:dyDescent="0.2">
      <c r="A6" s="10">
        <v>2000</v>
      </c>
      <c r="B6" s="4">
        <v>909</v>
      </c>
      <c r="C6" s="11">
        <v>115.35532994923858</v>
      </c>
      <c r="D6" s="12" t="s">
        <v>6</v>
      </c>
      <c r="E6" s="12" t="s">
        <v>6</v>
      </c>
      <c r="F6" s="11"/>
    </row>
    <row r="7" spans="1:6" ht="12.75" customHeight="1" x14ac:dyDescent="0.2">
      <c r="A7" s="10">
        <v>2001</v>
      </c>
      <c r="B7" s="4">
        <v>691</v>
      </c>
      <c r="C7" s="11">
        <v>87.690355329949242</v>
      </c>
      <c r="D7" s="13">
        <v>100</v>
      </c>
      <c r="E7" s="12" t="s">
        <v>6</v>
      </c>
      <c r="F7" s="11"/>
    </row>
    <row r="8" spans="1:6" ht="12.75" customHeight="1" x14ac:dyDescent="0.2">
      <c r="A8" s="10">
        <v>2002</v>
      </c>
      <c r="B8" s="4">
        <v>776</v>
      </c>
      <c r="C8" s="11">
        <v>98.477157360406082</v>
      </c>
      <c r="D8" s="13">
        <v>112.30101302460203</v>
      </c>
      <c r="E8" s="12" t="s">
        <v>6</v>
      </c>
      <c r="F8" s="11"/>
    </row>
    <row r="9" spans="1:6" ht="12.75" customHeight="1" x14ac:dyDescent="0.2">
      <c r="A9" s="10">
        <v>2003</v>
      </c>
      <c r="B9" s="4">
        <v>727</v>
      </c>
      <c r="C9" s="11">
        <v>92.258883248730967</v>
      </c>
      <c r="D9" s="13">
        <v>105.20984081041969</v>
      </c>
      <c r="E9" s="12" t="s">
        <v>6</v>
      </c>
      <c r="F9" s="11"/>
    </row>
    <row r="10" spans="1:6" ht="12.75" customHeight="1" x14ac:dyDescent="0.2">
      <c r="A10" s="10">
        <v>2004</v>
      </c>
      <c r="B10" s="4">
        <v>857</v>
      </c>
      <c r="C10" s="11">
        <v>108.75634517766497</v>
      </c>
      <c r="D10" s="13">
        <v>124.02315484804632</v>
      </c>
      <c r="E10" s="12" t="s">
        <v>6</v>
      </c>
      <c r="F10" s="11"/>
    </row>
    <row r="11" spans="1:6" ht="12.75" customHeight="1" x14ac:dyDescent="0.2">
      <c r="A11" s="14">
        <v>2005</v>
      </c>
      <c r="B11" s="6">
        <v>828</v>
      </c>
      <c r="C11" s="11">
        <v>105.07614213197969</v>
      </c>
      <c r="D11" s="13">
        <v>119.82633863965269</v>
      </c>
      <c r="E11" s="12" t="s">
        <v>6</v>
      </c>
      <c r="F11" s="11"/>
    </row>
    <row r="12" spans="1:6" x14ac:dyDescent="0.2">
      <c r="A12" s="14">
        <v>2006</v>
      </c>
      <c r="B12" s="6">
        <v>883</v>
      </c>
      <c r="C12" s="11">
        <v>112.05583756345176</v>
      </c>
      <c r="D12" s="13">
        <v>127.78581765557165</v>
      </c>
      <c r="E12" s="13">
        <v>100</v>
      </c>
      <c r="F12" s="11"/>
    </row>
    <row r="13" spans="1:6" x14ac:dyDescent="0.2">
      <c r="A13" s="14">
        <v>2007</v>
      </c>
      <c r="B13" s="6">
        <v>774</v>
      </c>
      <c r="C13" s="13">
        <v>98.223350253807112</v>
      </c>
      <c r="D13" s="13">
        <v>112.01157742402314</v>
      </c>
      <c r="E13" s="13">
        <v>87.655719139297844</v>
      </c>
      <c r="F13" s="11"/>
    </row>
    <row r="14" spans="1:6" x14ac:dyDescent="0.2">
      <c r="A14" s="14">
        <v>2008</v>
      </c>
      <c r="B14" s="6">
        <v>655</v>
      </c>
      <c r="C14" s="13">
        <v>83.121827411167516</v>
      </c>
      <c r="D14" s="13">
        <v>94.790159189580308</v>
      </c>
      <c r="E14" s="13">
        <v>74.178935447338617</v>
      </c>
      <c r="F14" s="11"/>
    </row>
    <row r="15" spans="1:6" x14ac:dyDescent="0.2">
      <c r="A15" s="14">
        <v>2009</v>
      </c>
      <c r="B15" s="6">
        <v>718</v>
      </c>
      <c r="C15" s="13">
        <v>91.116751269035532</v>
      </c>
      <c r="D15" s="13">
        <v>103.90738060781477</v>
      </c>
      <c r="E15" s="13">
        <v>81.31370328425821</v>
      </c>
      <c r="F15" s="11"/>
    </row>
    <row r="16" spans="1:6" x14ac:dyDescent="0.2">
      <c r="A16" s="14">
        <v>2010</v>
      </c>
      <c r="B16" s="6">
        <v>664</v>
      </c>
      <c r="C16" s="13">
        <v>84.263959390862937</v>
      </c>
      <c r="D16" s="13">
        <v>96.092619392185242</v>
      </c>
      <c r="E16" s="13">
        <v>75.198187995469993</v>
      </c>
      <c r="F16" s="11"/>
    </row>
    <row r="17" spans="1:6" x14ac:dyDescent="0.2">
      <c r="A17" s="14">
        <v>2011</v>
      </c>
      <c r="B17" s="6">
        <v>578</v>
      </c>
      <c r="C17" s="13">
        <v>73.350253807106597</v>
      </c>
      <c r="D17" s="13">
        <v>83.646888567293772</v>
      </c>
      <c r="E17" s="13">
        <v>65.458663646659119</v>
      </c>
      <c r="F17" s="11"/>
    </row>
    <row r="18" spans="1:6" x14ac:dyDescent="0.2">
      <c r="A18" s="14">
        <v>2012</v>
      </c>
      <c r="B18" s="6">
        <v>560</v>
      </c>
      <c r="C18" s="13">
        <v>71.065989847715741</v>
      </c>
      <c r="D18" s="13">
        <v>81.041968162083933</v>
      </c>
      <c r="E18" s="13">
        <v>63.42015855039638</v>
      </c>
      <c r="F18" s="11"/>
    </row>
    <row r="19" spans="1:6" x14ac:dyDescent="0.2">
      <c r="A19" s="14">
        <v>2013</v>
      </c>
      <c r="B19" s="6">
        <v>544</v>
      </c>
      <c r="C19" s="6">
        <v>69</v>
      </c>
      <c r="D19" s="6">
        <v>79</v>
      </c>
      <c r="E19" s="6">
        <v>62</v>
      </c>
    </row>
    <row r="20" spans="1:6" x14ac:dyDescent="0.2">
      <c r="A20" s="15">
        <v>2014</v>
      </c>
      <c r="B20" s="16">
        <v>498</v>
      </c>
      <c r="C20" s="16">
        <v>63</v>
      </c>
      <c r="D20" s="16">
        <v>72</v>
      </c>
      <c r="E20" s="16">
        <v>56</v>
      </c>
    </row>
    <row r="22" spans="1:6" x14ac:dyDescent="0.2">
      <c r="B22" s="11"/>
      <c r="C22" s="11"/>
    </row>
    <row r="23" spans="1:6" x14ac:dyDescent="0.2">
      <c r="B23" s="11"/>
      <c r="C23" s="11"/>
      <c r="D23" s="11"/>
    </row>
    <row r="24" spans="1:6" x14ac:dyDescent="0.2">
      <c r="B24" s="11"/>
      <c r="C24" s="11"/>
      <c r="D24" s="11"/>
    </row>
    <row r="25" spans="1:6" x14ac:dyDescent="0.2">
      <c r="A25" s="6"/>
      <c r="B25" s="11"/>
      <c r="D25" s="11"/>
    </row>
    <row r="26" spans="1:6" x14ac:dyDescent="0.2">
      <c r="B26" s="11"/>
    </row>
    <row r="27" spans="1:6" x14ac:dyDescent="0.2">
      <c r="B27" s="11"/>
    </row>
    <row r="28" spans="1:6" x14ac:dyDescent="0.2">
      <c r="B28" s="11"/>
    </row>
    <row r="29" spans="1:6" x14ac:dyDescent="0.2">
      <c r="B29" s="11"/>
    </row>
    <row r="30" spans="1:6" x14ac:dyDescent="0.2">
      <c r="B30" s="11"/>
    </row>
    <row r="31" spans="1:6" x14ac:dyDescent="0.2">
      <c r="A31" s="6"/>
      <c r="B31" s="11"/>
    </row>
    <row r="32" spans="1:6" x14ac:dyDescent="0.2">
      <c r="B32" s="11"/>
    </row>
    <row r="33" spans="2:2" x14ac:dyDescent="0.2">
      <c r="B33" s="11"/>
    </row>
    <row r="34" spans="2:2" x14ac:dyDescent="0.2">
      <c r="B34" s="11"/>
    </row>
    <row r="35" spans="2:2" x14ac:dyDescent="0.2">
      <c r="B35" s="11"/>
    </row>
    <row r="36" spans="2:2" x14ac:dyDescent="0.2">
      <c r="B36" s="11"/>
    </row>
    <row r="37" spans="2:2" x14ac:dyDescent="0.2">
      <c r="B37" s="11"/>
    </row>
  </sheetData>
  <printOptions horizontalCentered="1" vertic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9:J22"/>
  <sheetViews>
    <sheetView zoomScaleNormal="100" workbookViewId="0">
      <selection activeCell="B19" sqref="B19"/>
    </sheetView>
  </sheetViews>
  <sheetFormatPr defaultRowHeight="12.75" x14ac:dyDescent="0.2"/>
  <cols>
    <col min="1" max="1" width="9.140625" style="223"/>
    <col min="2" max="2" width="89.140625" style="223" customWidth="1"/>
    <col min="3" max="16384" width="9.140625" style="223"/>
  </cols>
  <sheetData>
    <row r="19" spans="2:10" x14ac:dyDescent="0.2">
      <c r="G19" s="273"/>
      <c r="H19" s="273"/>
      <c r="I19" s="273"/>
      <c r="J19" s="273"/>
    </row>
    <row r="22" spans="2:10" ht="20.25" x14ac:dyDescent="0.3">
      <c r="B22" s="274" t="s">
        <v>350</v>
      </c>
    </row>
  </sheetData>
  <printOptions horizontalCentered="1" verticalCentered="1"/>
  <pageMargins left="0.74803149606299213" right="0.74803149606299213" top="0.39370078740157483" bottom="2.3622047244094491" header="0.51181102362204722" footer="0.51181102362204722"/>
  <pageSetup paperSize="9" scale="82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zoomScaleNormal="100" workbookViewId="0">
      <selection activeCell="C41" sqref="C41"/>
    </sheetView>
  </sheetViews>
  <sheetFormatPr defaultRowHeight="12.75" x14ac:dyDescent="0.2"/>
  <cols>
    <col min="1" max="1" width="21.140625" style="237" customWidth="1"/>
    <col min="2" max="3" width="12.42578125" style="237" customWidth="1"/>
    <col min="4" max="4" width="0.85546875" style="237" customWidth="1"/>
    <col min="5" max="5" width="12.42578125" style="420" customWidth="1"/>
    <col min="6" max="6" width="12.42578125" style="417" customWidth="1"/>
    <col min="7" max="7" width="0.85546875" style="237" customWidth="1"/>
    <col min="8" max="9" width="12.42578125" style="237" customWidth="1"/>
    <col min="10" max="256" width="9.140625" style="237"/>
    <col min="257" max="257" width="21.140625" style="237" customWidth="1"/>
    <col min="258" max="259" width="12.42578125" style="237" customWidth="1"/>
    <col min="260" max="260" width="0.85546875" style="237" customWidth="1"/>
    <col min="261" max="262" width="12.42578125" style="237" customWidth="1"/>
    <col min="263" max="263" width="0.85546875" style="237" customWidth="1"/>
    <col min="264" max="265" width="12.42578125" style="237" customWidth="1"/>
    <col min="266" max="512" width="9.140625" style="237"/>
    <col min="513" max="513" width="21.140625" style="237" customWidth="1"/>
    <col min="514" max="515" width="12.42578125" style="237" customWidth="1"/>
    <col min="516" max="516" width="0.85546875" style="237" customWidth="1"/>
    <col min="517" max="518" width="12.42578125" style="237" customWidth="1"/>
    <col min="519" max="519" width="0.85546875" style="237" customWidth="1"/>
    <col min="520" max="521" width="12.42578125" style="237" customWidth="1"/>
    <col min="522" max="768" width="9.140625" style="237"/>
    <col min="769" max="769" width="21.140625" style="237" customWidth="1"/>
    <col min="770" max="771" width="12.42578125" style="237" customWidth="1"/>
    <col min="772" max="772" width="0.85546875" style="237" customWidth="1"/>
    <col min="773" max="774" width="12.42578125" style="237" customWidth="1"/>
    <col min="775" max="775" width="0.85546875" style="237" customWidth="1"/>
    <col min="776" max="777" width="12.42578125" style="237" customWidth="1"/>
    <col min="778" max="1024" width="9.140625" style="237"/>
    <col min="1025" max="1025" width="21.140625" style="237" customWidth="1"/>
    <col min="1026" max="1027" width="12.42578125" style="237" customWidth="1"/>
    <col min="1028" max="1028" width="0.85546875" style="237" customWidth="1"/>
    <col min="1029" max="1030" width="12.42578125" style="237" customWidth="1"/>
    <col min="1031" max="1031" width="0.85546875" style="237" customWidth="1"/>
    <col min="1032" max="1033" width="12.42578125" style="237" customWidth="1"/>
    <col min="1034" max="1280" width="9.140625" style="237"/>
    <col min="1281" max="1281" width="21.140625" style="237" customWidth="1"/>
    <col min="1282" max="1283" width="12.42578125" style="237" customWidth="1"/>
    <col min="1284" max="1284" width="0.85546875" style="237" customWidth="1"/>
    <col min="1285" max="1286" width="12.42578125" style="237" customWidth="1"/>
    <col min="1287" max="1287" width="0.85546875" style="237" customWidth="1"/>
    <col min="1288" max="1289" width="12.42578125" style="237" customWidth="1"/>
    <col min="1290" max="1536" width="9.140625" style="237"/>
    <col min="1537" max="1537" width="21.140625" style="237" customWidth="1"/>
    <col min="1538" max="1539" width="12.42578125" style="237" customWidth="1"/>
    <col min="1540" max="1540" width="0.85546875" style="237" customWidth="1"/>
    <col min="1541" max="1542" width="12.42578125" style="237" customWidth="1"/>
    <col min="1543" max="1543" width="0.85546875" style="237" customWidth="1"/>
    <col min="1544" max="1545" width="12.42578125" style="237" customWidth="1"/>
    <col min="1546" max="1792" width="9.140625" style="237"/>
    <col min="1793" max="1793" width="21.140625" style="237" customWidth="1"/>
    <col min="1794" max="1795" width="12.42578125" style="237" customWidth="1"/>
    <col min="1796" max="1796" width="0.85546875" style="237" customWidth="1"/>
    <col min="1797" max="1798" width="12.42578125" style="237" customWidth="1"/>
    <col min="1799" max="1799" width="0.85546875" style="237" customWidth="1"/>
    <col min="1800" max="1801" width="12.42578125" style="237" customWidth="1"/>
    <col min="1802" max="2048" width="9.140625" style="237"/>
    <col min="2049" max="2049" width="21.140625" style="237" customWidth="1"/>
    <col min="2050" max="2051" width="12.42578125" style="237" customWidth="1"/>
    <col min="2052" max="2052" width="0.85546875" style="237" customWidth="1"/>
    <col min="2053" max="2054" width="12.42578125" style="237" customWidth="1"/>
    <col min="2055" max="2055" width="0.85546875" style="237" customWidth="1"/>
    <col min="2056" max="2057" width="12.42578125" style="237" customWidth="1"/>
    <col min="2058" max="2304" width="9.140625" style="237"/>
    <col min="2305" max="2305" width="21.140625" style="237" customWidth="1"/>
    <col min="2306" max="2307" width="12.42578125" style="237" customWidth="1"/>
    <col min="2308" max="2308" width="0.85546875" style="237" customWidth="1"/>
    <col min="2309" max="2310" width="12.42578125" style="237" customWidth="1"/>
    <col min="2311" max="2311" width="0.85546875" style="237" customWidth="1"/>
    <col min="2312" max="2313" width="12.42578125" style="237" customWidth="1"/>
    <col min="2314" max="2560" width="9.140625" style="237"/>
    <col min="2561" max="2561" width="21.140625" style="237" customWidth="1"/>
    <col min="2562" max="2563" width="12.42578125" style="237" customWidth="1"/>
    <col min="2564" max="2564" width="0.85546875" style="237" customWidth="1"/>
    <col min="2565" max="2566" width="12.42578125" style="237" customWidth="1"/>
    <col min="2567" max="2567" width="0.85546875" style="237" customWidth="1"/>
    <col min="2568" max="2569" width="12.42578125" style="237" customWidth="1"/>
    <col min="2570" max="2816" width="9.140625" style="237"/>
    <col min="2817" max="2817" width="21.140625" style="237" customWidth="1"/>
    <col min="2818" max="2819" width="12.42578125" style="237" customWidth="1"/>
    <col min="2820" max="2820" width="0.85546875" style="237" customWidth="1"/>
    <col min="2821" max="2822" width="12.42578125" style="237" customWidth="1"/>
    <col min="2823" max="2823" width="0.85546875" style="237" customWidth="1"/>
    <col min="2824" max="2825" width="12.42578125" style="237" customWidth="1"/>
    <col min="2826" max="3072" width="9.140625" style="237"/>
    <col min="3073" max="3073" width="21.140625" style="237" customWidth="1"/>
    <col min="3074" max="3075" width="12.42578125" style="237" customWidth="1"/>
    <col min="3076" max="3076" width="0.85546875" style="237" customWidth="1"/>
    <col min="3077" max="3078" width="12.42578125" style="237" customWidth="1"/>
    <col min="3079" max="3079" width="0.85546875" style="237" customWidth="1"/>
    <col min="3080" max="3081" width="12.42578125" style="237" customWidth="1"/>
    <col min="3082" max="3328" width="9.140625" style="237"/>
    <col min="3329" max="3329" width="21.140625" style="237" customWidth="1"/>
    <col min="3330" max="3331" width="12.42578125" style="237" customWidth="1"/>
    <col min="3332" max="3332" width="0.85546875" style="237" customWidth="1"/>
    <col min="3333" max="3334" width="12.42578125" style="237" customWidth="1"/>
    <col min="3335" max="3335" width="0.85546875" style="237" customWidth="1"/>
    <col min="3336" max="3337" width="12.42578125" style="237" customWidth="1"/>
    <col min="3338" max="3584" width="9.140625" style="237"/>
    <col min="3585" max="3585" width="21.140625" style="237" customWidth="1"/>
    <col min="3586" max="3587" width="12.42578125" style="237" customWidth="1"/>
    <col min="3588" max="3588" width="0.85546875" style="237" customWidth="1"/>
    <col min="3589" max="3590" width="12.42578125" style="237" customWidth="1"/>
    <col min="3591" max="3591" width="0.85546875" style="237" customWidth="1"/>
    <col min="3592" max="3593" width="12.42578125" style="237" customWidth="1"/>
    <col min="3594" max="3840" width="9.140625" style="237"/>
    <col min="3841" max="3841" width="21.140625" style="237" customWidth="1"/>
    <col min="3842" max="3843" width="12.42578125" style="237" customWidth="1"/>
    <col min="3844" max="3844" width="0.85546875" style="237" customWidth="1"/>
    <col min="3845" max="3846" width="12.42578125" style="237" customWidth="1"/>
    <col min="3847" max="3847" width="0.85546875" style="237" customWidth="1"/>
    <col min="3848" max="3849" width="12.42578125" style="237" customWidth="1"/>
    <col min="3850" max="4096" width="9.140625" style="237"/>
    <col min="4097" max="4097" width="21.140625" style="237" customWidth="1"/>
    <col min="4098" max="4099" width="12.42578125" style="237" customWidth="1"/>
    <col min="4100" max="4100" width="0.85546875" style="237" customWidth="1"/>
    <col min="4101" max="4102" width="12.42578125" style="237" customWidth="1"/>
    <col min="4103" max="4103" width="0.85546875" style="237" customWidth="1"/>
    <col min="4104" max="4105" width="12.42578125" style="237" customWidth="1"/>
    <col min="4106" max="4352" width="9.140625" style="237"/>
    <col min="4353" max="4353" width="21.140625" style="237" customWidth="1"/>
    <col min="4354" max="4355" width="12.42578125" style="237" customWidth="1"/>
    <col min="4356" max="4356" width="0.85546875" style="237" customWidth="1"/>
    <col min="4357" max="4358" width="12.42578125" style="237" customWidth="1"/>
    <col min="4359" max="4359" width="0.85546875" style="237" customWidth="1"/>
    <col min="4360" max="4361" width="12.42578125" style="237" customWidth="1"/>
    <col min="4362" max="4608" width="9.140625" style="237"/>
    <col min="4609" max="4609" width="21.140625" style="237" customWidth="1"/>
    <col min="4610" max="4611" width="12.42578125" style="237" customWidth="1"/>
    <col min="4612" max="4612" width="0.85546875" style="237" customWidth="1"/>
    <col min="4613" max="4614" width="12.42578125" style="237" customWidth="1"/>
    <col min="4615" max="4615" width="0.85546875" style="237" customWidth="1"/>
    <col min="4616" max="4617" width="12.42578125" style="237" customWidth="1"/>
    <col min="4618" max="4864" width="9.140625" style="237"/>
    <col min="4865" max="4865" width="21.140625" style="237" customWidth="1"/>
    <col min="4866" max="4867" width="12.42578125" style="237" customWidth="1"/>
    <col min="4868" max="4868" width="0.85546875" style="237" customWidth="1"/>
    <col min="4869" max="4870" width="12.42578125" style="237" customWidth="1"/>
    <col min="4871" max="4871" width="0.85546875" style="237" customWidth="1"/>
    <col min="4872" max="4873" width="12.42578125" style="237" customWidth="1"/>
    <col min="4874" max="5120" width="9.140625" style="237"/>
    <col min="5121" max="5121" width="21.140625" style="237" customWidth="1"/>
    <col min="5122" max="5123" width="12.42578125" style="237" customWidth="1"/>
    <col min="5124" max="5124" width="0.85546875" style="237" customWidth="1"/>
    <col min="5125" max="5126" width="12.42578125" style="237" customWidth="1"/>
    <col min="5127" max="5127" width="0.85546875" style="237" customWidth="1"/>
    <col min="5128" max="5129" width="12.42578125" style="237" customWidth="1"/>
    <col min="5130" max="5376" width="9.140625" style="237"/>
    <col min="5377" max="5377" width="21.140625" style="237" customWidth="1"/>
    <col min="5378" max="5379" width="12.42578125" style="237" customWidth="1"/>
    <col min="5380" max="5380" width="0.85546875" style="237" customWidth="1"/>
    <col min="5381" max="5382" width="12.42578125" style="237" customWidth="1"/>
    <col min="5383" max="5383" width="0.85546875" style="237" customWidth="1"/>
    <col min="5384" max="5385" width="12.42578125" style="237" customWidth="1"/>
    <col min="5386" max="5632" width="9.140625" style="237"/>
    <col min="5633" max="5633" width="21.140625" style="237" customWidth="1"/>
    <col min="5634" max="5635" width="12.42578125" style="237" customWidth="1"/>
    <col min="5636" max="5636" width="0.85546875" style="237" customWidth="1"/>
    <col min="5637" max="5638" width="12.42578125" style="237" customWidth="1"/>
    <col min="5639" max="5639" width="0.85546875" style="237" customWidth="1"/>
    <col min="5640" max="5641" width="12.42578125" style="237" customWidth="1"/>
    <col min="5642" max="5888" width="9.140625" style="237"/>
    <col min="5889" max="5889" width="21.140625" style="237" customWidth="1"/>
    <col min="5890" max="5891" width="12.42578125" style="237" customWidth="1"/>
    <col min="5892" max="5892" width="0.85546875" style="237" customWidth="1"/>
    <col min="5893" max="5894" width="12.42578125" style="237" customWidth="1"/>
    <col min="5895" max="5895" width="0.85546875" style="237" customWidth="1"/>
    <col min="5896" max="5897" width="12.42578125" style="237" customWidth="1"/>
    <col min="5898" max="6144" width="9.140625" style="237"/>
    <col min="6145" max="6145" width="21.140625" style="237" customWidth="1"/>
    <col min="6146" max="6147" width="12.42578125" style="237" customWidth="1"/>
    <col min="6148" max="6148" width="0.85546875" style="237" customWidth="1"/>
    <col min="6149" max="6150" width="12.42578125" style="237" customWidth="1"/>
    <col min="6151" max="6151" width="0.85546875" style="237" customWidth="1"/>
    <col min="6152" max="6153" width="12.42578125" style="237" customWidth="1"/>
    <col min="6154" max="6400" width="9.140625" style="237"/>
    <col min="6401" max="6401" width="21.140625" style="237" customWidth="1"/>
    <col min="6402" max="6403" width="12.42578125" style="237" customWidth="1"/>
    <col min="6404" max="6404" width="0.85546875" style="237" customWidth="1"/>
    <col min="6405" max="6406" width="12.42578125" style="237" customWidth="1"/>
    <col min="6407" max="6407" width="0.85546875" style="237" customWidth="1"/>
    <col min="6408" max="6409" width="12.42578125" style="237" customWidth="1"/>
    <col min="6410" max="6656" width="9.140625" style="237"/>
    <col min="6657" max="6657" width="21.140625" style="237" customWidth="1"/>
    <col min="6658" max="6659" width="12.42578125" style="237" customWidth="1"/>
    <col min="6660" max="6660" width="0.85546875" style="237" customWidth="1"/>
    <col min="6661" max="6662" width="12.42578125" style="237" customWidth="1"/>
    <col min="6663" max="6663" width="0.85546875" style="237" customWidth="1"/>
    <col min="6664" max="6665" width="12.42578125" style="237" customWidth="1"/>
    <col min="6666" max="6912" width="9.140625" style="237"/>
    <col min="6913" max="6913" width="21.140625" style="237" customWidth="1"/>
    <col min="6914" max="6915" width="12.42578125" style="237" customWidth="1"/>
    <col min="6916" max="6916" width="0.85546875" style="237" customWidth="1"/>
    <col min="6917" max="6918" width="12.42578125" style="237" customWidth="1"/>
    <col min="6919" max="6919" width="0.85546875" style="237" customWidth="1"/>
    <col min="6920" max="6921" width="12.42578125" style="237" customWidth="1"/>
    <col min="6922" max="7168" width="9.140625" style="237"/>
    <col min="7169" max="7169" width="21.140625" style="237" customWidth="1"/>
    <col min="7170" max="7171" width="12.42578125" style="237" customWidth="1"/>
    <col min="7172" max="7172" width="0.85546875" style="237" customWidth="1"/>
    <col min="7173" max="7174" width="12.42578125" style="237" customWidth="1"/>
    <col min="7175" max="7175" width="0.85546875" style="237" customWidth="1"/>
    <col min="7176" max="7177" width="12.42578125" style="237" customWidth="1"/>
    <col min="7178" max="7424" width="9.140625" style="237"/>
    <col min="7425" max="7425" width="21.140625" style="237" customWidth="1"/>
    <col min="7426" max="7427" width="12.42578125" style="237" customWidth="1"/>
    <col min="7428" max="7428" width="0.85546875" style="237" customWidth="1"/>
    <col min="7429" max="7430" width="12.42578125" style="237" customWidth="1"/>
    <col min="7431" max="7431" width="0.85546875" style="237" customWidth="1"/>
    <col min="7432" max="7433" width="12.42578125" style="237" customWidth="1"/>
    <col min="7434" max="7680" width="9.140625" style="237"/>
    <col min="7681" max="7681" width="21.140625" style="237" customWidth="1"/>
    <col min="7682" max="7683" width="12.42578125" style="237" customWidth="1"/>
    <col min="7684" max="7684" width="0.85546875" style="237" customWidth="1"/>
    <col min="7685" max="7686" width="12.42578125" style="237" customWidth="1"/>
    <col min="7687" max="7687" width="0.85546875" style="237" customWidth="1"/>
    <col min="7688" max="7689" width="12.42578125" style="237" customWidth="1"/>
    <col min="7690" max="7936" width="9.140625" style="237"/>
    <col min="7937" max="7937" width="21.140625" style="237" customWidth="1"/>
    <col min="7938" max="7939" width="12.42578125" style="237" customWidth="1"/>
    <col min="7940" max="7940" width="0.85546875" style="237" customWidth="1"/>
    <col min="7941" max="7942" width="12.42578125" style="237" customWidth="1"/>
    <col min="7943" max="7943" width="0.85546875" style="237" customWidth="1"/>
    <col min="7944" max="7945" width="12.42578125" style="237" customWidth="1"/>
    <col min="7946" max="8192" width="9.140625" style="237"/>
    <col min="8193" max="8193" width="21.140625" style="237" customWidth="1"/>
    <col min="8194" max="8195" width="12.42578125" style="237" customWidth="1"/>
    <col min="8196" max="8196" width="0.85546875" style="237" customWidth="1"/>
    <col min="8197" max="8198" width="12.42578125" style="237" customWidth="1"/>
    <col min="8199" max="8199" width="0.85546875" style="237" customWidth="1"/>
    <col min="8200" max="8201" width="12.42578125" style="237" customWidth="1"/>
    <col min="8202" max="8448" width="9.140625" style="237"/>
    <col min="8449" max="8449" width="21.140625" style="237" customWidth="1"/>
    <col min="8450" max="8451" width="12.42578125" style="237" customWidth="1"/>
    <col min="8452" max="8452" width="0.85546875" style="237" customWidth="1"/>
    <col min="8453" max="8454" width="12.42578125" style="237" customWidth="1"/>
    <col min="8455" max="8455" width="0.85546875" style="237" customWidth="1"/>
    <col min="8456" max="8457" width="12.42578125" style="237" customWidth="1"/>
    <col min="8458" max="8704" width="9.140625" style="237"/>
    <col min="8705" max="8705" width="21.140625" style="237" customWidth="1"/>
    <col min="8706" max="8707" width="12.42578125" style="237" customWidth="1"/>
    <col min="8708" max="8708" width="0.85546875" style="237" customWidth="1"/>
    <col min="8709" max="8710" width="12.42578125" style="237" customWidth="1"/>
    <col min="8711" max="8711" width="0.85546875" style="237" customWidth="1"/>
    <col min="8712" max="8713" width="12.42578125" style="237" customWidth="1"/>
    <col min="8714" max="8960" width="9.140625" style="237"/>
    <col min="8961" max="8961" width="21.140625" style="237" customWidth="1"/>
    <col min="8962" max="8963" width="12.42578125" style="237" customWidth="1"/>
    <col min="8964" max="8964" width="0.85546875" style="237" customWidth="1"/>
    <col min="8965" max="8966" width="12.42578125" style="237" customWidth="1"/>
    <col min="8967" max="8967" width="0.85546875" style="237" customWidth="1"/>
    <col min="8968" max="8969" width="12.42578125" style="237" customWidth="1"/>
    <col min="8970" max="9216" width="9.140625" style="237"/>
    <col min="9217" max="9217" width="21.140625" style="237" customWidth="1"/>
    <col min="9218" max="9219" width="12.42578125" style="237" customWidth="1"/>
    <col min="9220" max="9220" width="0.85546875" style="237" customWidth="1"/>
    <col min="9221" max="9222" width="12.42578125" style="237" customWidth="1"/>
    <col min="9223" max="9223" width="0.85546875" style="237" customWidth="1"/>
    <col min="9224" max="9225" width="12.42578125" style="237" customWidth="1"/>
    <col min="9226" max="9472" width="9.140625" style="237"/>
    <col min="9473" max="9473" width="21.140625" style="237" customWidth="1"/>
    <col min="9474" max="9475" width="12.42578125" style="237" customWidth="1"/>
    <col min="9476" max="9476" width="0.85546875" style="237" customWidth="1"/>
    <col min="9477" max="9478" width="12.42578125" style="237" customWidth="1"/>
    <col min="9479" max="9479" width="0.85546875" style="237" customWidth="1"/>
    <col min="9480" max="9481" width="12.42578125" style="237" customWidth="1"/>
    <col min="9482" max="9728" width="9.140625" style="237"/>
    <col min="9729" max="9729" width="21.140625" style="237" customWidth="1"/>
    <col min="9730" max="9731" width="12.42578125" style="237" customWidth="1"/>
    <col min="9732" max="9732" width="0.85546875" style="237" customWidth="1"/>
    <col min="9733" max="9734" width="12.42578125" style="237" customWidth="1"/>
    <col min="9735" max="9735" width="0.85546875" style="237" customWidth="1"/>
    <col min="9736" max="9737" width="12.42578125" style="237" customWidth="1"/>
    <col min="9738" max="9984" width="9.140625" style="237"/>
    <col min="9985" max="9985" width="21.140625" style="237" customWidth="1"/>
    <col min="9986" max="9987" width="12.42578125" style="237" customWidth="1"/>
    <col min="9988" max="9988" width="0.85546875" style="237" customWidth="1"/>
    <col min="9989" max="9990" width="12.42578125" style="237" customWidth="1"/>
    <col min="9991" max="9991" width="0.85546875" style="237" customWidth="1"/>
    <col min="9992" max="9993" width="12.42578125" style="237" customWidth="1"/>
    <col min="9994" max="10240" width="9.140625" style="237"/>
    <col min="10241" max="10241" width="21.140625" style="237" customWidth="1"/>
    <col min="10242" max="10243" width="12.42578125" style="237" customWidth="1"/>
    <col min="10244" max="10244" width="0.85546875" style="237" customWidth="1"/>
    <col min="10245" max="10246" width="12.42578125" style="237" customWidth="1"/>
    <col min="10247" max="10247" width="0.85546875" style="237" customWidth="1"/>
    <col min="10248" max="10249" width="12.42578125" style="237" customWidth="1"/>
    <col min="10250" max="10496" width="9.140625" style="237"/>
    <col min="10497" max="10497" width="21.140625" style="237" customWidth="1"/>
    <col min="10498" max="10499" width="12.42578125" style="237" customWidth="1"/>
    <col min="10500" max="10500" width="0.85546875" style="237" customWidth="1"/>
    <col min="10501" max="10502" width="12.42578125" style="237" customWidth="1"/>
    <col min="10503" max="10503" width="0.85546875" style="237" customWidth="1"/>
    <col min="10504" max="10505" width="12.42578125" style="237" customWidth="1"/>
    <col min="10506" max="10752" width="9.140625" style="237"/>
    <col min="10753" max="10753" width="21.140625" style="237" customWidth="1"/>
    <col min="10754" max="10755" width="12.42578125" style="237" customWidth="1"/>
    <col min="10756" max="10756" width="0.85546875" style="237" customWidth="1"/>
    <col min="10757" max="10758" width="12.42578125" style="237" customWidth="1"/>
    <col min="10759" max="10759" width="0.85546875" style="237" customWidth="1"/>
    <col min="10760" max="10761" width="12.42578125" style="237" customWidth="1"/>
    <col min="10762" max="11008" width="9.140625" style="237"/>
    <col min="11009" max="11009" width="21.140625" style="237" customWidth="1"/>
    <col min="11010" max="11011" width="12.42578125" style="237" customWidth="1"/>
    <col min="11012" max="11012" width="0.85546875" style="237" customWidth="1"/>
    <col min="11013" max="11014" width="12.42578125" style="237" customWidth="1"/>
    <col min="11015" max="11015" width="0.85546875" style="237" customWidth="1"/>
    <col min="11016" max="11017" width="12.42578125" style="237" customWidth="1"/>
    <col min="11018" max="11264" width="9.140625" style="237"/>
    <col min="11265" max="11265" width="21.140625" style="237" customWidth="1"/>
    <col min="11266" max="11267" width="12.42578125" style="237" customWidth="1"/>
    <col min="11268" max="11268" width="0.85546875" style="237" customWidth="1"/>
    <col min="11269" max="11270" width="12.42578125" style="237" customWidth="1"/>
    <col min="11271" max="11271" width="0.85546875" style="237" customWidth="1"/>
    <col min="11272" max="11273" width="12.42578125" style="237" customWidth="1"/>
    <col min="11274" max="11520" width="9.140625" style="237"/>
    <col min="11521" max="11521" width="21.140625" style="237" customWidth="1"/>
    <col min="11522" max="11523" width="12.42578125" style="237" customWidth="1"/>
    <col min="11524" max="11524" width="0.85546875" style="237" customWidth="1"/>
    <col min="11525" max="11526" width="12.42578125" style="237" customWidth="1"/>
    <col min="11527" max="11527" width="0.85546875" style="237" customWidth="1"/>
    <col min="11528" max="11529" width="12.42578125" style="237" customWidth="1"/>
    <col min="11530" max="11776" width="9.140625" style="237"/>
    <col min="11777" max="11777" width="21.140625" style="237" customWidth="1"/>
    <col min="11778" max="11779" width="12.42578125" style="237" customWidth="1"/>
    <col min="11780" max="11780" width="0.85546875" style="237" customWidth="1"/>
    <col min="11781" max="11782" width="12.42578125" style="237" customWidth="1"/>
    <col min="11783" max="11783" width="0.85546875" style="237" customWidth="1"/>
    <col min="11784" max="11785" width="12.42578125" style="237" customWidth="1"/>
    <col min="11786" max="12032" width="9.140625" style="237"/>
    <col min="12033" max="12033" width="21.140625" style="237" customWidth="1"/>
    <col min="12034" max="12035" width="12.42578125" style="237" customWidth="1"/>
    <col min="12036" max="12036" width="0.85546875" style="237" customWidth="1"/>
    <col min="12037" max="12038" width="12.42578125" style="237" customWidth="1"/>
    <col min="12039" max="12039" width="0.85546875" style="237" customWidth="1"/>
    <col min="12040" max="12041" width="12.42578125" style="237" customWidth="1"/>
    <col min="12042" max="12288" width="9.140625" style="237"/>
    <col min="12289" max="12289" width="21.140625" style="237" customWidth="1"/>
    <col min="12290" max="12291" width="12.42578125" style="237" customWidth="1"/>
    <col min="12292" max="12292" width="0.85546875" style="237" customWidth="1"/>
    <col min="12293" max="12294" width="12.42578125" style="237" customWidth="1"/>
    <col min="12295" max="12295" width="0.85546875" style="237" customWidth="1"/>
    <col min="12296" max="12297" width="12.42578125" style="237" customWidth="1"/>
    <col min="12298" max="12544" width="9.140625" style="237"/>
    <col min="12545" max="12545" width="21.140625" style="237" customWidth="1"/>
    <col min="12546" max="12547" width="12.42578125" style="237" customWidth="1"/>
    <col min="12548" max="12548" width="0.85546875" style="237" customWidth="1"/>
    <col min="12549" max="12550" width="12.42578125" style="237" customWidth="1"/>
    <col min="12551" max="12551" width="0.85546875" style="237" customWidth="1"/>
    <col min="12552" max="12553" width="12.42578125" style="237" customWidth="1"/>
    <col min="12554" max="12800" width="9.140625" style="237"/>
    <col min="12801" max="12801" width="21.140625" style="237" customWidth="1"/>
    <col min="12802" max="12803" width="12.42578125" style="237" customWidth="1"/>
    <col min="12804" max="12804" width="0.85546875" style="237" customWidth="1"/>
    <col min="12805" max="12806" width="12.42578125" style="237" customWidth="1"/>
    <col min="12807" max="12807" width="0.85546875" style="237" customWidth="1"/>
    <col min="12808" max="12809" width="12.42578125" style="237" customWidth="1"/>
    <col min="12810" max="13056" width="9.140625" style="237"/>
    <col min="13057" max="13057" width="21.140625" style="237" customWidth="1"/>
    <col min="13058" max="13059" width="12.42578125" style="237" customWidth="1"/>
    <col min="13060" max="13060" width="0.85546875" style="237" customWidth="1"/>
    <col min="13061" max="13062" width="12.42578125" style="237" customWidth="1"/>
    <col min="13063" max="13063" width="0.85546875" style="237" customWidth="1"/>
    <col min="13064" max="13065" width="12.42578125" style="237" customWidth="1"/>
    <col min="13066" max="13312" width="9.140625" style="237"/>
    <col min="13313" max="13313" width="21.140625" style="237" customWidth="1"/>
    <col min="13314" max="13315" width="12.42578125" style="237" customWidth="1"/>
    <col min="13316" max="13316" width="0.85546875" style="237" customWidth="1"/>
    <col min="13317" max="13318" width="12.42578125" style="237" customWidth="1"/>
    <col min="13319" max="13319" width="0.85546875" style="237" customWidth="1"/>
    <col min="13320" max="13321" width="12.42578125" style="237" customWidth="1"/>
    <col min="13322" max="13568" width="9.140625" style="237"/>
    <col min="13569" max="13569" width="21.140625" style="237" customWidth="1"/>
    <col min="13570" max="13571" width="12.42578125" style="237" customWidth="1"/>
    <col min="13572" max="13572" width="0.85546875" style="237" customWidth="1"/>
    <col min="13573" max="13574" width="12.42578125" style="237" customWidth="1"/>
    <col min="13575" max="13575" width="0.85546875" style="237" customWidth="1"/>
    <col min="13576" max="13577" width="12.42578125" style="237" customWidth="1"/>
    <col min="13578" max="13824" width="9.140625" style="237"/>
    <col min="13825" max="13825" width="21.140625" style="237" customWidth="1"/>
    <col min="13826" max="13827" width="12.42578125" style="237" customWidth="1"/>
    <col min="13828" max="13828" width="0.85546875" style="237" customWidth="1"/>
    <col min="13829" max="13830" width="12.42578125" style="237" customWidth="1"/>
    <col min="13831" max="13831" width="0.85546875" style="237" customWidth="1"/>
    <col min="13832" max="13833" width="12.42578125" style="237" customWidth="1"/>
    <col min="13834" max="14080" width="9.140625" style="237"/>
    <col min="14081" max="14081" width="21.140625" style="237" customWidth="1"/>
    <col min="14082" max="14083" width="12.42578125" style="237" customWidth="1"/>
    <col min="14084" max="14084" width="0.85546875" style="237" customWidth="1"/>
    <col min="14085" max="14086" width="12.42578125" style="237" customWidth="1"/>
    <col min="14087" max="14087" width="0.85546875" style="237" customWidth="1"/>
    <col min="14088" max="14089" width="12.42578125" style="237" customWidth="1"/>
    <col min="14090" max="14336" width="9.140625" style="237"/>
    <col min="14337" max="14337" width="21.140625" style="237" customWidth="1"/>
    <col min="14338" max="14339" width="12.42578125" style="237" customWidth="1"/>
    <col min="14340" max="14340" width="0.85546875" style="237" customWidth="1"/>
    <col min="14341" max="14342" width="12.42578125" style="237" customWidth="1"/>
    <col min="14343" max="14343" width="0.85546875" style="237" customWidth="1"/>
    <col min="14344" max="14345" width="12.42578125" style="237" customWidth="1"/>
    <col min="14346" max="14592" width="9.140625" style="237"/>
    <col min="14593" max="14593" width="21.140625" style="237" customWidth="1"/>
    <col min="14594" max="14595" width="12.42578125" style="237" customWidth="1"/>
    <col min="14596" max="14596" width="0.85546875" style="237" customWidth="1"/>
    <col min="14597" max="14598" width="12.42578125" style="237" customWidth="1"/>
    <col min="14599" max="14599" width="0.85546875" style="237" customWidth="1"/>
    <col min="14600" max="14601" width="12.42578125" style="237" customWidth="1"/>
    <col min="14602" max="14848" width="9.140625" style="237"/>
    <col min="14849" max="14849" width="21.140625" style="237" customWidth="1"/>
    <col min="14850" max="14851" width="12.42578125" style="237" customWidth="1"/>
    <col min="14852" max="14852" width="0.85546875" style="237" customWidth="1"/>
    <col min="14853" max="14854" width="12.42578125" style="237" customWidth="1"/>
    <col min="14855" max="14855" width="0.85546875" style="237" customWidth="1"/>
    <col min="14856" max="14857" width="12.42578125" style="237" customWidth="1"/>
    <col min="14858" max="15104" width="9.140625" style="237"/>
    <col min="15105" max="15105" width="21.140625" style="237" customWidth="1"/>
    <col min="15106" max="15107" width="12.42578125" style="237" customWidth="1"/>
    <col min="15108" max="15108" width="0.85546875" style="237" customWidth="1"/>
    <col min="15109" max="15110" width="12.42578125" style="237" customWidth="1"/>
    <col min="15111" max="15111" width="0.85546875" style="237" customWidth="1"/>
    <col min="15112" max="15113" width="12.42578125" style="237" customWidth="1"/>
    <col min="15114" max="15360" width="9.140625" style="237"/>
    <col min="15361" max="15361" width="21.140625" style="237" customWidth="1"/>
    <col min="15362" max="15363" width="12.42578125" style="237" customWidth="1"/>
    <col min="15364" max="15364" width="0.85546875" style="237" customWidth="1"/>
    <col min="15365" max="15366" width="12.42578125" style="237" customWidth="1"/>
    <col min="15367" max="15367" width="0.85546875" style="237" customWidth="1"/>
    <col min="15368" max="15369" width="12.42578125" style="237" customWidth="1"/>
    <col min="15370" max="15616" width="9.140625" style="237"/>
    <col min="15617" max="15617" width="21.140625" style="237" customWidth="1"/>
    <col min="15618" max="15619" width="12.42578125" style="237" customWidth="1"/>
    <col min="15620" max="15620" width="0.85546875" style="237" customWidth="1"/>
    <col min="15621" max="15622" width="12.42578125" style="237" customWidth="1"/>
    <col min="15623" max="15623" width="0.85546875" style="237" customWidth="1"/>
    <col min="15624" max="15625" width="12.42578125" style="237" customWidth="1"/>
    <col min="15626" max="15872" width="9.140625" style="237"/>
    <col min="15873" max="15873" width="21.140625" style="237" customWidth="1"/>
    <col min="15874" max="15875" width="12.42578125" style="237" customWidth="1"/>
    <col min="15876" max="15876" width="0.85546875" style="237" customWidth="1"/>
    <col min="15877" max="15878" width="12.42578125" style="237" customWidth="1"/>
    <col min="15879" max="15879" width="0.85546875" style="237" customWidth="1"/>
    <col min="15880" max="15881" width="12.42578125" style="237" customWidth="1"/>
    <col min="15882" max="16128" width="9.140625" style="237"/>
    <col min="16129" max="16129" width="21.140625" style="237" customWidth="1"/>
    <col min="16130" max="16131" width="12.42578125" style="237" customWidth="1"/>
    <col min="16132" max="16132" width="0.85546875" style="237" customWidth="1"/>
    <col min="16133" max="16134" width="12.42578125" style="237" customWidth="1"/>
    <col min="16135" max="16135" width="0.85546875" style="237" customWidth="1"/>
    <col min="16136" max="16137" width="12.42578125" style="237" customWidth="1"/>
    <col min="16138" max="16384" width="9.140625" style="237"/>
  </cols>
  <sheetData>
    <row r="1" spans="1:9" x14ac:dyDescent="0.2">
      <c r="A1" s="402" t="s">
        <v>351</v>
      </c>
      <c r="B1" s="402"/>
      <c r="C1" s="402"/>
      <c r="D1" s="402"/>
      <c r="E1" s="403"/>
      <c r="F1" s="404"/>
    </row>
    <row r="2" spans="1:9" x14ac:dyDescent="0.2">
      <c r="A2" s="402" t="s">
        <v>355</v>
      </c>
      <c r="B2" s="402"/>
      <c r="C2" s="402"/>
      <c r="D2" s="402"/>
      <c r="E2" s="403"/>
      <c r="F2" s="404"/>
    </row>
    <row r="3" spans="1:9" x14ac:dyDescent="0.2">
      <c r="A3" s="402" t="s">
        <v>356</v>
      </c>
      <c r="B3" s="402"/>
      <c r="C3" s="402"/>
      <c r="D3" s="402"/>
      <c r="E3" s="403"/>
      <c r="F3" s="404"/>
    </row>
    <row r="4" spans="1:9" x14ac:dyDescent="0.2">
      <c r="A4" s="405"/>
      <c r="B4" s="406"/>
      <c r="C4" s="406"/>
      <c r="D4" s="406"/>
      <c r="E4" s="407"/>
      <c r="F4" s="408"/>
    </row>
    <row r="5" spans="1:9" ht="18" customHeight="1" x14ac:dyDescent="0.2">
      <c r="A5" s="409"/>
      <c r="B5" s="540">
        <v>2012</v>
      </c>
      <c r="C5" s="540"/>
      <c r="D5" s="410"/>
      <c r="E5" s="540">
        <v>2013</v>
      </c>
      <c r="F5" s="540"/>
      <c r="G5" s="410"/>
      <c r="H5" s="540">
        <v>2014</v>
      </c>
      <c r="I5" s="540"/>
    </row>
    <row r="6" spans="1:9" ht="48" x14ac:dyDescent="0.2">
      <c r="A6" s="411" t="s">
        <v>326</v>
      </c>
      <c r="B6" s="412"/>
      <c r="C6" s="413" t="s">
        <v>327</v>
      </c>
      <c r="D6" s="406"/>
      <c r="E6" s="412"/>
      <c r="F6" s="413" t="s">
        <v>327</v>
      </c>
      <c r="G6" s="406"/>
      <c r="H6" s="412"/>
      <c r="I6" s="413" t="s">
        <v>327</v>
      </c>
    </row>
    <row r="7" spans="1:9" ht="7.5" customHeight="1" x14ac:dyDescent="0.2">
      <c r="A7" s="409"/>
      <c r="E7" s="237"/>
      <c r="F7" s="237"/>
    </row>
    <row r="8" spans="1:9" x14ac:dyDescent="0.2">
      <c r="A8" s="414" t="s">
        <v>328</v>
      </c>
      <c r="B8" s="415">
        <v>0</v>
      </c>
      <c r="C8" s="416">
        <v>0</v>
      </c>
      <c r="E8" s="415">
        <v>4</v>
      </c>
      <c r="F8" s="416">
        <v>0</v>
      </c>
      <c r="H8" s="415">
        <v>4</v>
      </c>
      <c r="I8" s="416">
        <v>1</v>
      </c>
    </row>
    <row r="9" spans="1:9" x14ac:dyDescent="0.2">
      <c r="A9" s="414" t="s">
        <v>329</v>
      </c>
      <c r="B9" s="415">
        <v>2</v>
      </c>
      <c r="C9" s="416">
        <v>2</v>
      </c>
      <c r="E9" s="415">
        <v>1</v>
      </c>
      <c r="F9" s="416">
        <v>0</v>
      </c>
      <c r="H9" s="415">
        <v>1</v>
      </c>
      <c r="I9" s="416">
        <v>0</v>
      </c>
    </row>
    <row r="10" spans="1:9" x14ac:dyDescent="0.2">
      <c r="A10" s="414" t="s">
        <v>70</v>
      </c>
      <c r="B10" s="415">
        <v>1</v>
      </c>
      <c r="C10" s="416">
        <v>1</v>
      </c>
      <c r="E10" s="415">
        <v>2</v>
      </c>
      <c r="F10" s="416">
        <v>2</v>
      </c>
      <c r="H10" s="415">
        <v>0</v>
      </c>
      <c r="I10" s="416">
        <v>0</v>
      </c>
    </row>
    <row r="11" spans="1:9" x14ac:dyDescent="0.2">
      <c r="A11" s="414" t="s">
        <v>71</v>
      </c>
      <c r="B11" s="415">
        <v>5</v>
      </c>
      <c r="C11" s="346">
        <v>5</v>
      </c>
      <c r="E11" s="415">
        <v>8</v>
      </c>
      <c r="F11" s="346">
        <v>6</v>
      </c>
      <c r="H11" s="415">
        <v>23</v>
      </c>
      <c r="I11" s="346">
        <v>18</v>
      </c>
    </row>
    <row r="12" spans="1:9" x14ac:dyDescent="0.2">
      <c r="A12" s="414" t="s">
        <v>72</v>
      </c>
      <c r="B12" s="415">
        <v>2</v>
      </c>
      <c r="C12" s="417">
        <v>2</v>
      </c>
      <c r="E12" s="415">
        <v>0</v>
      </c>
      <c r="F12" s="417">
        <v>0</v>
      </c>
      <c r="H12" s="415">
        <v>0</v>
      </c>
      <c r="I12" s="417">
        <v>0</v>
      </c>
    </row>
    <row r="13" spans="1:9" x14ac:dyDescent="0.2">
      <c r="A13" s="414" t="s">
        <v>73</v>
      </c>
      <c r="B13" s="415">
        <v>10</v>
      </c>
      <c r="C13" s="416">
        <v>9</v>
      </c>
      <c r="E13" s="415">
        <v>11</v>
      </c>
      <c r="F13" s="416">
        <v>6</v>
      </c>
      <c r="H13" s="415">
        <v>12</v>
      </c>
      <c r="I13" s="416">
        <v>11</v>
      </c>
    </row>
    <row r="14" spans="1:9" x14ac:dyDescent="0.2">
      <c r="A14" s="414" t="s">
        <v>74</v>
      </c>
      <c r="B14" s="415">
        <v>20</v>
      </c>
      <c r="C14" s="416">
        <v>20</v>
      </c>
      <c r="E14" s="415">
        <v>16</v>
      </c>
      <c r="F14" s="416">
        <v>16</v>
      </c>
      <c r="H14" s="415">
        <v>20</v>
      </c>
      <c r="I14" s="416">
        <v>20</v>
      </c>
    </row>
    <row r="15" spans="1:9" x14ac:dyDescent="0.2">
      <c r="A15" s="414" t="s">
        <v>330</v>
      </c>
      <c r="B15" s="415">
        <v>1</v>
      </c>
      <c r="C15" s="416">
        <v>1</v>
      </c>
      <c r="E15" s="415">
        <v>2</v>
      </c>
      <c r="F15" s="416">
        <v>1</v>
      </c>
      <c r="H15" s="415">
        <v>2</v>
      </c>
      <c r="I15" s="416">
        <v>1</v>
      </c>
    </row>
    <row r="16" spans="1:9" ht="13.5" customHeight="1" x14ac:dyDescent="0.2">
      <c r="A16" s="414" t="s">
        <v>76</v>
      </c>
      <c r="B16" s="415">
        <v>4</v>
      </c>
      <c r="C16" s="418">
        <v>4</v>
      </c>
      <c r="E16" s="415">
        <v>10</v>
      </c>
      <c r="F16" s="418">
        <v>9</v>
      </c>
      <c r="H16" s="415">
        <v>7</v>
      </c>
      <c r="I16" s="418">
        <v>6</v>
      </c>
    </row>
    <row r="17" spans="1:9" x14ac:dyDescent="0.2">
      <c r="A17" s="414" t="s">
        <v>77</v>
      </c>
      <c r="B17" s="415">
        <v>9</v>
      </c>
      <c r="C17" s="417">
        <v>9</v>
      </c>
      <c r="E17" s="415">
        <v>9</v>
      </c>
      <c r="F17" s="417">
        <v>6</v>
      </c>
      <c r="H17" s="415">
        <v>6</v>
      </c>
      <c r="I17" s="417">
        <v>5</v>
      </c>
    </row>
    <row r="18" spans="1:9" ht="12" customHeight="1" x14ac:dyDescent="0.2">
      <c r="A18" s="414" t="s">
        <v>78</v>
      </c>
      <c r="B18" s="415">
        <v>10</v>
      </c>
      <c r="C18" s="419">
        <v>10</v>
      </c>
      <c r="E18" s="415">
        <v>8</v>
      </c>
      <c r="F18" s="419">
        <v>8</v>
      </c>
      <c r="H18" s="415">
        <v>8</v>
      </c>
      <c r="I18" s="419">
        <v>8</v>
      </c>
    </row>
    <row r="19" spans="1:9" x14ac:dyDescent="0.2">
      <c r="A19" s="200" t="s">
        <v>79</v>
      </c>
      <c r="B19" s="415">
        <v>7</v>
      </c>
      <c r="C19" s="418">
        <v>5</v>
      </c>
      <c r="E19" s="415">
        <v>4</v>
      </c>
      <c r="F19" s="418">
        <v>2</v>
      </c>
      <c r="H19" s="415">
        <v>10</v>
      </c>
      <c r="I19" s="418">
        <v>6</v>
      </c>
    </row>
    <row r="20" spans="1:9" x14ac:dyDescent="0.2">
      <c r="A20" s="414" t="s">
        <v>80</v>
      </c>
      <c r="B20" s="415">
        <v>1</v>
      </c>
      <c r="C20" s="418">
        <v>0</v>
      </c>
      <c r="E20" s="415">
        <v>1</v>
      </c>
      <c r="F20" s="418">
        <v>0</v>
      </c>
      <c r="H20" s="415">
        <v>0</v>
      </c>
      <c r="I20" s="418">
        <v>0</v>
      </c>
    </row>
    <row r="21" spans="1:9" x14ac:dyDescent="0.2">
      <c r="A21" s="414" t="s">
        <v>81</v>
      </c>
      <c r="B21" s="415">
        <v>9</v>
      </c>
      <c r="C21" s="417">
        <v>7</v>
      </c>
      <c r="E21" s="415">
        <v>7</v>
      </c>
      <c r="F21" s="417">
        <v>5</v>
      </c>
      <c r="H21" s="415">
        <v>5</v>
      </c>
      <c r="I21" s="417">
        <v>4</v>
      </c>
    </row>
    <row r="22" spans="1:9" x14ac:dyDescent="0.2">
      <c r="A22" s="414" t="s">
        <v>331</v>
      </c>
      <c r="B22" s="415">
        <v>2</v>
      </c>
      <c r="C22" s="416">
        <v>2</v>
      </c>
      <c r="E22" s="415">
        <v>2</v>
      </c>
      <c r="F22" s="416">
        <v>2</v>
      </c>
      <c r="H22" s="415">
        <v>3</v>
      </c>
      <c r="I22" s="416">
        <v>2</v>
      </c>
    </row>
    <row r="23" spans="1:9" x14ac:dyDescent="0.2">
      <c r="A23" s="414" t="s">
        <v>83</v>
      </c>
      <c r="B23" s="415">
        <v>5</v>
      </c>
      <c r="C23" s="416">
        <v>4</v>
      </c>
      <c r="E23" s="415">
        <v>1</v>
      </c>
      <c r="F23" s="416">
        <v>1</v>
      </c>
      <c r="H23" s="415">
        <v>2</v>
      </c>
      <c r="I23" s="416">
        <v>2</v>
      </c>
    </row>
    <row r="24" spans="1:9" x14ac:dyDescent="0.2">
      <c r="A24" s="414" t="s">
        <v>84</v>
      </c>
      <c r="B24" s="415">
        <v>2</v>
      </c>
      <c r="C24" s="416">
        <v>2</v>
      </c>
      <c r="E24" s="415">
        <v>0</v>
      </c>
      <c r="F24" s="416">
        <v>0</v>
      </c>
      <c r="H24" s="415">
        <v>0</v>
      </c>
      <c r="I24" s="416">
        <v>0</v>
      </c>
    </row>
    <row r="25" spans="1:9" x14ac:dyDescent="0.2">
      <c r="A25" s="414" t="s">
        <v>85</v>
      </c>
      <c r="B25" s="415">
        <v>7</v>
      </c>
      <c r="C25" s="416">
        <v>7</v>
      </c>
      <c r="E25" s="415">
        <v>2</v>
      </c>
      <c r="F25" s="416">
        <v>2</v>
      </c>
      <c r="H25" s="415">
        <v>9</v>
      </c>
      <c r="I25" s="416">
        <v>6</v>
      </c>
    </row>
    <row r="26" spans="1:9" x14ac:dyDescent="0.2">
      <c r="A26" s="414" t="s">
        <v>86</v>
      </c>
      <c r="B26" s="415">
        <v>3</v>
      </c>
      <c r="C26" s="417">
        <v>3</v>
      </c>
      <c r="E26" s="415">
        <v>3</v>
      </c>
      <c r="F26" s="417">
        <v>3</v>
      </c>
      <c r="H26" s="415">
        <v>4</v>
      </c>
      <c r="I26" s="417">
        <v>4</v>
      </c>
    </row>
    <row r="27" spans="1:9" x14ac:dyDescent="0.2">
      <c r="A27" s="414" t="s">
        <v>87</v>
      </c>
      <c r="B27" s="415">
        <v>0</v>
      </c>
      <c r="C27" s="416">
        <v>0</v>
      </c>
      <c r="E27" s="415">
        <v>2</v>
      </c>
      <c r="F27" s="416">
        <v>1</v>
      </c>
      <c r="H27" s="415">
        <v>2</v>
      </c>
      <c r="I27" s="416">
        <v>1</v>
      </c>
    </row>
    <row r="28" spans="1:9" x14ac:dyDescent="0.2">
      <c r="A28" s="414" t="s">
        <v>332</v>
      </c>
      <c r="B28" s="415">
        <v>10</v>
      </c>
      <c r="C28" s="416">
        <v>9</v>
      </c>
      <c r="E28" s="415">
        <v>1</v>
      </c>
      <c r="F28" s="416">
        <v>1</v>
      </c>
      <c r="H28" s="415">
        <v>3</v>
      </c>
      <c r="I28" s="416">
        <v>2</v>
      </c>
    </row>
    <row r="29" spans="1:9" x14ac:dyDescent="0.2">
      <c r="A29" s="414" t="s">
        <v>89</v>
      </c>
      <c r="B29" s="415">
        <v>13</v>
      </c>
      <c r="C29" s="416">
        <v>10</v>
      </c>
      <c r="E29" s="415">
        <v>12</v>
      </c>
      <c r="F29" s="416">
        <v>12</v>
      </c>
      <c r="H29" s="415">
        <v>3</v>
      </c>
      <c r="I29" s="416">
        <v>2</v>
      </c>
    </row>
    <row r="30" spans="1:9" x14ac:dyDescent="0.2">
      <c r="A30" s="414" t="s">
        <v>90</v>
      </c>
      <c r="B30" s="415">
        <v>2</v>
      </c>
      <c r="C30" s="416">
        <v>2</v>
      </c>
      <c r="E30" s="415">
        <v>3</v>
      </c>
      <c r="F30" s="416">
        <v>3</v>
      </c>
      <c r="H30" s="415">
        <v>3</v>
      </c>
      <c r="I30" s="416">
        <v>3</v>
      </c>
    </row>
    <row r="31" spans="1:9" x14ac:dyDescent="0.2">
      <c r="A31" s="414" t="s">
        <v>91</v>
      </c>
      <c r="B31" s="415">
        <v>1</v>
      </c>
      <c r="C31" s="418">
        <v>0</v>
      </c>
      <c r="E31" s="415">
        <v>1</v>
      </c>
      <c r="F31" s="418">
        <v>0</v>
      </c>
      <c r="H31" s="415">
        <v>0</v>
      </c>
      <c r="I31" s="418">
        <v>0</v>
      </c>
    </row>
    <row r="32" spans="1:9" x14ac:dyDescent="0.2">
      <c r="A32" s="414" t="s">
        <v>92</v>
      </c>
      <c r="B32" s="415">
        <v>3</v>
      </c>
      <c r="C32" s="416">
        <v>3</v>
      </c>
      <c r="E32" s="415">
        <v>8</v>
      </c>
      <c r="F32" s="416">
        <v>8</v>
      </c>
      <c r="H32" s="415">
        <v>8</v>
      </c>
      <c r="I32" s="416">
        <v>8</v>
      </c>
    </row>
    <row r="33" spans="1:10" x14ac:dyDescent="0.2">
      <c r="A33" s="414" t="s">
        <v>93</v>
      </c>
      <c r="B33" s="415">
        <v>1</v>
      </c>
      <c r="C33" s="416">
        <v>0</v>
      </c>
      <c r="E33" s="415">
        <v>0</v>
      </c>
      <c r="F33" s="416">
        <v>0</v>
      </c>
      <c r="H33" s="415">
        <v>1</v>
      </c>
      <c r="I33" s="416">
        <v>0</v>
      </c>
    </row>
    <row r="34" spans="1:10" x14ac:dyDescent="0.2">
      <c r="A34" s="414" t="s">
        <v>94</v>
      </c>
      <c r="B34" s="415">
        <v>0</v>
      </c>
      <c r="C34" s="416">
        <v>0</v>
      </c>
      <c r="E34" s="415">
        <v>1</v>
      </c>
      <c r="F34" s="416">
        <v>1</v>
      </c>
      <c r="H34" s="415">
        <v>1</v>
      </c>
      <c r="I34" s="416">
        <v>1</v>
      </c>
    </row>
    <row r="35" spans="1:10" x14ac:dyDescent="0.2">
      <c r="A35" s="414" t="s">
        <v>57</v>
      </c>
      <c r="B35" s="415">
        <v>20</v>
      </c>
      <c r="C35" s="416">
        <v>13</v>
      </c>
      <c r="E35" s="415">
        <v>18</v>
      </c>
      <c r="F35" s="416">
        <v>11</v>
      </c>
      <c r="H35" s="415">
        <v>15</v>
      </c>
      <c r="I35" s="416">
        <v>9</v>
      </c>
    </row>
    <row r="36" spans="1:10" x14ac:dyDescent="0.2">
      <c r="A36" s="414" t="s">
        <v>95</v>
      </c>
      <c r="B36" s="415">
        <v>39</v>
      </c>
      <c r="C36" s="416">
        <v>25</v>
      </c>
      <c r="E36" s="415">
        <v>38</v>
      </c>
      <c r="F36" s="416">
        <v>27</v>
      </c>
      <c r="H36" s="415">
        <v>28</v>
      </c>
      <c r="I36" s="416">
        <v>21</v>
      </c>
    </row>
    <row r="37" spans="1:10" x14ac:dyDescent="0.2">
      <c r="A37" s="414" t="s">
        <v>96</v>
      </c>
      <c r="B37" s="415">
        <v>25</v>
      </c>
      <c r="C37" s="416">
        <v>21</v>
      </c>
      <c r="E37" s="415">
        <v>35</v>
      </c>
      <c r="F37" s="416">
        <v>28</v>
      </c>
      <c r="H37" s="415">
        <v>28</v>
      </c>
      <c r="I37" s="416">
        <v>18</v>
      </c>
    </row>
    <row r="38" spans="1:10" x14ac:dyDescent="0.2">
      <c r="A38" s="414" t="s">
        <v>97</v>
      </c>
      <c r="B38" s="415">
        <v>13</v>
      </c>
      <c r="C38" s="416">
        <v>12</v>
      </c>
      <c r="E38" s="415">
        <v>11</v>
      </c>
      <c r="F38" s="416">
        <v>9</v>
      </c>
      <c r="H38" s="415">
        <v>12</v>
      </c>
      <c r="I38" s="416">
        <v>9</v>
      </c>
    </row>
    <row r="39" spans="1:10" x14ac:dyDescent="0.2">
      <c r="A39" s="414" t="s">
        <v>98</v>
      </c>
      <c r="B39" s="415">
        <v>12</v>
      </c>
      <c r="C39" s="416">
        <v>9</v>
      </c>
      <c r="E39" s="415">
        <v>9</v>
      </c>
      <c r="F39" s="416">
        <v>8</v>
      </c>
      <c r="H39" s="415">
        <v>12</v>
      </c>
      <c r="I39" s="416">
        <v>10</v>
      </c>
    </row>
    <row r="40" spans="1:10" x14ac:dyDescent="0.2">
      <c r="A40" s="414" t="s">
        <v>333</v>
      </c>
      <c r="B40" s="415">
        <v>1</v>
      </c>
      <c r="C40" s="416">
        <v>0</v>
      </c>
      <c r="E40" s="415">
        <v>0</v>
      </c>
      <c r="F40" s="416">
        <v>0</v>
      </c>
      <c r="H40" s="415">
        <v>2</v>
      </c>
      <c r="I40" s="416">
        <v>2</v>
      </c>
    </row>
    <row r="41" spans="1:10" ht="13.5" x14ac:dyDescent="0.2">
      <c r="A41" s="414" t="s">
        <v>334</v>
      </c>
      <c r="B41" s="420">
        <v>4</v>
      </c>
      <c r="C41" s="417">
        <v>4</v>
      </c>
      <c r="E41" s="420">
        <v>0</v>
      </c>
      <c r="F41" s="417">
        <v>0</v>
      </c>
      <c r="H41" s="420">
        <v>1</v>
      </c>
      <c r="I41" s="417">
        <v>1</v>
      </c>
    </row>
    <row r="42" spans="1:10" x14ac:dyDescent="0.2">
      <c r="A42" s="421" t="s">
        <v>14</v>
      </c>
      <c r="B42" s="422">
        <v>244</v>
      </c>
      <c r="C42" s="423">
        <v>201</v>
      </c>
      <c r="D42" s="406"/>
      <c r="E42" s="422">
        <v>230</v>
      </c>
      <c r="F42" s="423">
        <v>178</v>
      </c>
      <c r="G42" s="406"/>
      <c r="H42" s="422">
        <v>235</v>
      </c>
      <c r="I42" s="423">
        <v>181</v>
      </c>
    </row>
    <row r="43" spans="1:10" ht="25.5" customHeight="1" x14ac:dyDescent="0.2">
      <c r="A43" s="541" t="s">
        <v>357</v>
      </c>
      <c r="B43" s="541"/>
      <c r="C43" s="541"/>
      <c r="D43" s="541"/>
      <c r="E43" s="541"/>
      <c r="F43" s="541"/>
      <c r="G43" s="541"/>
      <c r="H43" s="541"/>
      <c r="I43" s="541"/>
      <c r="J43" s="461"/>
    </row>
    <row r="44" spans="1:10" x14ac:dyDescent="0.2">
      <c r="A44" s="424" t="s">
        <v>294</v>
      </c>
      <c r="B44" s="424"/>
      <c r="C44" s="424"/>
      <c r="D44" s="424"/>
      <c r="E44" s="425"/>
      <c r="F44" s="426"/>
    </row>
    <row r="46" spans="1:10" x14ac:dyDescent="0.2">
      <c r="B46" s="424"/>
      <c r="C46" s="424"/>
      <c r="D46" s="424"/>
    </row>
  </sheetData>
  <mergeCells count="4">
    <mergeCell ref="B5:C5"/>
    <mergeCell ref="E5:F5"/>
    <mergeCell ref="H5:I5"/>
    <mergeCell ref="A43:I4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9"/>
  <sheetViews>
    <sheetView zoomScaleNormal="100" workbookViewId="0">
      <selection activeCell="E17" sqref="E17"/>
    </sheetView>
  </sheetViews>
  <sheetFormatPr defaultRowHeight="12.75" x14ac:dyDescent="0.2"/>
  <cols>
    <col min="1" max="1" width="22.28515625" style="401" customWidth="1"/>
    <col min="2" max="2" width="9.28515625" style="401" customWidth="1"/>
    <col min="3" max="3" width="10.5703125" style="401" customWidth="1"/>
    <col min="4" max="4" width="0.85546875" style="401" customWidth="1"/>
    <col min="5" max="5" width="13.140625" style="401" customWidth="1"/>
    <col min="6" max="6" width="10.7109375" style="401" customWidth="1"/>
    <col min="7" max="7" width="0.85546875" style="401" customWidth="1"/>
    <col min="8" max="8" width="9" style="401" customWidth="1"/>
    <col min="9" max="9" width="10.42578125" style="401" customWidth="1"/>
    <col min="10" max="256" width="9.140625" style="401"/>
    <col min="257" max="257" width="22.28515625" style="401" customWidth="1"/>
    <col min="258" max="258" width="9.28515625" style="401" customWidth="1"/>
    <col min="259" max="259" width="10.5703125" style="401" customWidth="1"/>
    <col min="260" max="260" width="0.85546875" style="401" customWidth="1"/>
    <col min="261" max="261" width="13.140625" style="401" customWidth="1"/>
    <col min="262" max="262" width="10.7109375" style="401" customWidth="1"/>
    <col min="263" max="263" width="0.85546875" style="401" customWidth="1"/>
    <col min="264" max="264" width="9" style="401" customWidth="1"/>
    <col min="265" max="265" width="10.42578125" style="401" customWidth="1"/>
    <col min="266" max="512" width="9.140625" style="401"/>
    <col min="513" max="513" width="22.28515625" style="401" customWidth="1"/>
    <col min="514" max="514" width="9.28515625" style="401" customWidth="1"/>
    <col min="515" max="515" width="10.5703125" style="401" customWidth="1"/>
    <col min="516" max="516" width="0.85546875" style="401" customWidth="1"/>
    <col min="517" max="517" width="13.140625" style="401" customWidth="1"/>
    <col min="518" max="518" width="10.7109375" style="401" customWidth="1"/>
    <col min="519" max="519" width="0.85546875" style="401" customWidth="1"/>
    <col min="520" max="520" width="9" style="401" customWidth="1"/>
    <col min="521" max="521" width="10.42578125" style="401" customWidth="1"/>
    <col min="522" max="768" width="9.140625" style="401"/>
    <col min="769" max="769" width="22.28515625" style="401" customWidth="1"/>
    <col min="770" max="770" width="9.28515625" style="401" customWidth="1"/>
    <col min="771" max="771" width="10.5703125" style="401" customWidth="1"/>
    <col min="772" max="772" width="0.85546875" style="401" customWidth="1"/>
    <col min="773" max="773" width="13.140625" style="401" customWidth="1"/>
    <col min="774" max="774" width="10.7109375" style="401" customWidth="1"/>
    <col min="775" max="775" width="0.85546875" style="401" customWidth="1"/>
    <col min="776" max="776" width="9" style="401" customWidth="1"/>
    <col min="777" max="777" width="10.42578125" style="401" customWidth="1"/>
    <col min="778" max="1024" width="9.140625" style="401"/>
    <col min="1025" max="1025" width="22.28515625" style="401" customWidth="1"/>
    <col min="1026" max="1026" width="9.28515625" style="401" customWidth="1"/>
    <col min="1027" max="1027" width="10.5703125" style="401" customWidth="1"/>
    <col min="1028" max="1028" width="0.85546875" style="401" customWidth="1"/>
    <col min="1029" max="1029" width="13.140625" style="401" customWidth="1"/>
    <col min="1030" max="1030" width="10.7109375" style="401" customWidth="1"/>
    <col min="1031" max="1031" width="0.85546875" style="401" customWidth="1"/>
    <col min="1032" max="1032" width="9" style="401" customWidth="1"/>
    <col min="1033" max="1033" width="10.42578125" style="401" customWidth="1"/>
    <col min="1034" max="1280" width="9.140625" style="401"/>
    <col min="1281" max="1281" width="22.28515625" style="401" customWidth="1"/>
    <col min="1282" max="1282" width="9.28515625" style="401" customWidth="1"/>
    <col min="1283" max="1283" width="10.5703125" style="401" customWidth="1"/>
    <col min="1284" max="1284" width="0.85546875" style="401" customWidth="1"/>
    <col min="1285" max="1285" width="13.140625" style="401" customWidth="1"/>
    <col min="1286" max="1286" width="10.7109375" style="401" customWidth="1"/>
    <col min="1287" max="1287" width="0.85546875" style="401" customWidth="1"/>
    <col min="1288" max="1288" width="9" style="401" customWidth="1"/>
    <col min="1289" max="1289" width="10.42578125" style="401" customWidth="1"/>
    <col min="1290" max="1536" width="9.140625" style="401"/>
    <col min="1537" max="1537" width="22.28515625" style="401" customWidth="1"/>
    <col min="1538" max="1538" width="9.28515625" style="401" customWidth="1"/>
    <col min="1539" max="1539" width="10.5703125" style="401" customWidth="1"/>
    <col min="1540" max="1540" width="0.85546875" style="401" customWidth="1"/>
    <col min="1541" max="1541" width="13.140625" style="401" customWidth="1"/>
    <col min="1542" max="1542" width="10.7109375" style="401" customWidth="1"/>
    <col min="1543" max="1543" width="0.85546875" style="401" customWidth="1"/>
    <col min="1544" max="1544" width="9" style="401" customWidth="1"/>
    <col min="1545" max="1545" width="10.42578125" style="401" customWidth="1"/>
    <col min="1546" max="1792" width="9.140625" style="401"/>
    <col min="1793" max="1793" width="22.28515625" style="401" customWidth="1"/>
    <col min="1794" max="1794" width="9.28515625" style="401" customWidth="1"/>
    <col min="1795" max="1795" width="10.5703125" style="401" customWidth="1"/>
    <col min="1796" max="1796" width="0.85546875" style="401" customWidth="1"/>
    <col min="1797" max="1797" width="13.140625" style="401" customWidth="1"/>
    <col min="1798" max="1798" width="10.7109375" style="401" customWidth="1"/>
    <col min="1799" max="1799" width="0.85546875" style="401" customWidth="1"/>
    <col min="1800" max="1800" width="9" style="401" customWidth="1"/>
    <col min="1801" max="1801" width="10.42578125" style="401" customWidth="1"/>
    <col min="1802" max="2048" width="9.140625" style="401"/>
    <col min="2049" max="2049" width="22.28515625" style="401" customWidth="1"/>
    <col min="2050" max="2050" width="9.28515625" style="401" customWidth="1"/>
    <col min="2051" max="2051" width="10.5703125" style="401" customWidth="1"/>
    <col min="2052" max="2052" width="0.85546875" style="401" customWidth="1"/>
    <col min="2053" max="2053" width="13.140625" style="401" customWidth="1"/>
    <col min="2054" max="2054" width="10.7109375" style="401" customWidth="1"/>
    <col min="2055" max="2055" width="0.85546875" style="401" customWidth="1"/>
    <col min="2056" max="2056" width="9" style="401" customWidth="1"/>
    <col min="2057" max="2057" width="10.42578125" style="401" customWidth="1"/>
    <col min="2058" max="2304" width="9.140625" style="401"/>
    <col min="2305" max="2305" width="22.28515625" style="401" customWidth="1"/>
    <col min="2306" max="2306" width="9.28515625" style="401" customWidth="1"/>
    <col min="2307" max="2307" width="10.5703125" style="401" customWidth="1"/>
    <col min="2308" max="2308" width="0.85546875" style="401" customWidth="1"/>
    <col min="2309" max="2309" width="13.140625" style="401" customWidth="1"/>
    <col min="2310" max="2310" width="10.7109375" style="401" customWidth="1"/>
    <col min="2311" max="2311" width="0.85546875" style="401" customWidth="1"/>
    <col min="2312" max="2312" width="9" style="401" customWidth="1"/>
    <col min="2313" max="2313" width="10.42578125" style="401" customWidth="1"/>
    <col min="2314" max="2560" width="9.140625" style="401"/>
    <col min="2561" max="2561" width="22.28515625" style="401" customWidth="1"/>
    <col min="2562" max="2562" width="9.28515625" style="401" customWidth="1"/>
    <col min="2563" max="2563" width="10.5703125" style="401" customWidth="1"/>
    <col min="2564" max="2564" width="0.85546875" style="401" customWidth="1"/>
    <col min="2565" max="2565" width="13.140625" style="401" customWidth="1"/>
    <col min="2566" max="2566" width="10.7109375" style="401" customWidth="1"/>
    <col min="2567" max="2567" width="0.85546875" style="401" customWidth="1"/>
    <col min="2568" max="2568" width="9" style="401" customWidth="1"/>
    <col min="2569" max="2569" width="10.42578125" style="401" customWidth="1"/>
    <col min="2570" max="2816" width="9.140625" style="401"/>
    <col min="2817" max="2817" width="22.28515625" style="401" customWidth="1"/>
    <col min="2818" max="2818" width="9.28515625" style="401" customWidth="1"/>
    <col min="2819" max="2819" width="10.5703125" style="401" customWidth="1"/>
    <col min="2820" max="2820" width="0.85546875" style="401" customWidth="1"/>
    <col min="2821" max="2821" width="13.140625" style="401" customWidth="1"/>
    <col min="2822" max="2822" width="10.7109375" style="401" customWidth="1"/>
    <col min="2823" max="2823" width="0.85546875" style="401" customWidth="1"/>
    <col min="2824" max="2824" width="9" style="401" customWidth="1"/>
    <col min="2825" max="2825" width="10.42578125" style="401" customWidth="1"/>
    <col min="2826" max="3072" width="9.140625" style="401"/>
    <col min="3073" max="3073" width="22.28515625" style="401" customWidth="1"/>
    <col min="3074" max="3074" width="9.28515625" style="401" customWidth="1"/>
    <col min="3075" max="3075" width="10.5703125" style="401" customWidth="1"/>
    <col min="3076" max="3076" width="0.85546875" style="401" customWidth="1"/>
    <col min="3077" max="3077" width="13.140625" style="401" customWidth="1"/>
    <col min="3078" max="3078" width="10.7109375" style="401" customWidth="1"/>
    <col min="3079" max="3079" width="0.85546875" style="401" customWidth="1"/>
    <col min="3080" max="3080" width="9" style="401" customWidth="1"/>
    <col min="3081" max="3081" width="10.42578125" style="401" customWidth="1"/>
    <col min="3082" max="3328" width="9.140625" style="401"/>
    <col min="3329" max="3329" width="22.28515625" style="401" customWidth="1"/>
    <col min="3330" max="3330" width="9.28515625" style="401" customWidth="1"/>
    <col min="3331" max="3331" width="10.5703125" style="401" customWidth="1"/>
    <col min="3332" max="3332" width="0.85546875" style="401" customWidth="1"/>
    <col min="3333" max="3333" width="13.140625" style="401" customWidth="1"/>
    <col min="3334" max="3334" width="10.7109375" style="401" customWidth="1"/>
    <col min="3335" max="3335" width="0.85546875" style="401" customWidth="1"/>
    <col min="3336" max="3336" width="9" style="401" customWidth="1"/>
    <col min="3337" max="3337" width="10.42578125" style="401" customWidth="1"/>
    <col min="3338" max="3584" width="9.140625" style="401"/>
    <col min="3585" max="3585" width="22.28515625" style="401" customWidth="1"/>
    <col min="3586" max="3586" width="9.28515625" style="401" customWidth="1"/>
    <col min="3587" max="3587" width="10.5703125" style="401" customWidth="1"/>
    <col min="3588" max="3588" width="0.85546875" style="401" customWidth="1"/>
    <col min="3589" max="3589" width="13.140625" style="401" customWidth="1"/>
    <col min="3590" max="3590" width="10.7109375" style="401" customWidth="1"/>
    <col min="3591" max="3591" width="0.85546875" style="401" customWidth="1"/>
    <col min="3592" max="3592" width="9" style="401" customWidth="1"/>
    <col min="3593" max="3593" width="10.42578125" style="401" customWidth="1"/>
    <col min="3594" max="3840" width="9.140625" style="401"/>
    <col min="3841" max="3841" width="22.28515625" style="401" customWidth="1"/>
    <col min="3842" max="3842" width="9.28515625" style="401" customWidth="1"/>
    <col min="3843" max="3843" width="10.5703125" style="401" customWidth="1"/>
    <col min="3844" max="3844" width="0.85546875" style="401" customWidth="1"/>
    <col min="3845" max="3845" width="13.140625" style="401" customWidth="1"/>
    <col min="3846" max="3846" width="10.7109375" style="401" customWidth="1"/>
    <col min="3847" max="3847" width="0.85546875" style="401" customWidth="1"/>
    <col min="3848" max="3848" width="9" style="401" customWidth="1"/>
    <col min="3849" max="3849" width="10.42578125" style="401" customWidth="1"/>
    <col min="3850" max="4096" width="9.140625" style="401"/>
    <col min="4097" max="4097" width="22.28515625" style="401" customWidth="1"/>
    <col min="4098" max="4098" width="9.28515625" style="401" customWidth="1"/>
    <col min="4099" max="4099" width="10.5703125" style="401" customWidth="1"/>
    <col min="4100" max="4100" width="0.85546875" style="401" customWidth="1"/>
    <col min="4101" max="4101" width="13.140625" style="401" customWidth="1"/>
    <col min="4102" max="4102" width="10.7109375" style="401" customWidth="1"/>
    <col min="4103" max="4103" width="0.85546875" style="401" customWidth="1"/>
    <col min="4104" max="4104" width="9" style="401" customWidth="1"/>
    <col min="4105" max="4105" width="10.42578125" style="401" customWidth="1"/>
    <col min="4106" max="4352" width="9.140625" style="401"/>
    <col min="4353" max="4353" width="22.28515625" style="401" customWidth="1"/>
    <col min="4354" max="4354" width="9.28515625" style="401" customWidth="1"/>
    <col min="4355" max="4355" width="10.5703125" style="401" customWidth="1"/>
    <col min="4356" max="4356" width="0.85546875" style="401" customWidth="1"/>
    <col min="4357" max="4357" width="13.140625" style="401" customWidth="1"/>
    <col min="4358" max="4358" width="10.7109375" style="401" customWidth="1"/>
    <col min="4359" max="4359" width="0.85546875" style="401" customWidth="1"/>
    <col min="4360" max="4360" width="9" style="401" customWidth="1"/>
    <col min="4361" max="4361" width="10.42578125" style="401" customWidth="1"/>
    <col min="4362" max="4608" width="9.140625" style="401"/>
    <col min="4609" max="4609" width="22.28515625" style="401" customWidth="1"/>
    <col min="4610" max="4610" width="9.28515625" style="401" customWidth="1"/>
    <col min="4611" max="4611" width="10.5703125" style="401" customWidth="1"/>
    <col min="4612" max="4612" width="0.85546875" style="401" customWidth="1"/>
    <col min="4613" max="4613" width="13.140625" style="401" customWidth="1"/>
    <col min="4614" max="4614" width="10.7109375" style="401" customWidth="1"/>
    <col min="4615" max="4615" width="0.85546875" style="401" customWidth="1"/>
    <col min="4616" max="4616" width="9" style="401" customWidth="1"/>
    <col min="4617" max="4617" width="10.42578125" style="401" customWidth="1"/>
    <col min="4618" max="4864" width="9.140625" style="401"/>
    <col min="4865" max="4865" width="22.28515625" style="401" customWidth="1"/>
    <col min="4866" max="4866" width="9.28515625" style="401" customWidth="1"/>
    <col min="4867" max="4867" width="10.5703125" style="401" customWidth="1"/>
    <col min="4868" max="4868" width="0.85546875" style="401" customWidth="1"/>
    <col min="4869" max="4869" width="13.140625" style="401" customWidth="1"/>
    <col min="4870" max="4870" width="10.7109375" style="401" customWidth="1"/>
    <col min="4871" max="4871" width="0.85546875" style="401" customWidth="1"/>
    <col min="4872" max="4872" width="9" style="401" customWidth="1"/>
    <col min="4873" max="4873" width="10.42578125" style="401" customWidth="1"/>
    <col min="4874" max="5120" width="9.140625" style="401"/>
    <col min="5121" max="5121" width="22.28515625" style="401" customWidth="1"/>
    <col min="5122" max="5122" width="9.28515625" style="401" customWidth="1"/>
    <col min="5123" max="5123" width="10.5703125" style="401" customWidth="1"/>
    <col min="5124" max="5124" width="0.85546875" style="401" customWidth="1"/>
    <col min="5125" max="5125" width="13.140625" style="401" customWidth="1"/>
    <col min="5126" max="5126" width="10.7109375" style="401" customWidth="1"/>
    <col min="5127" max="5127" width="0.85546875" style="401" customWidth="1"/>
    <col min="5128" max="5128" width="9" style="401" customWidth="1"/>
    <col min="5129" max="5129" width="10.42578125" style="401" customWidth="1"/>
    <col min="5130" max="5376" width="9.140625" style="401"/>
    <col min="5377" max="5377" width="22.28515625" style="401" customWidth="1"/>
    <col min="5378" max="5378" width="9.28515625" style="401" customWidth="1"/>
    <col min="5379" max="5379" width="10.5703125" style="401" customWidth="1"/>
    <col min="5380" max="5380" width="0.85546875" style="401" customWidth="1"/>
    <col min="5381" max="5381" width="13.140625" style="401" customWidth="1"/>
    <col min="5382" max="5382" width="10.7109375" style="401" customWidth="1"/>
    <col min="5383" max="5383" width="0.85546875" style="401" customWidth="1"/>
    <col min="5384" max="5384" width="9" style="401" customWidth="1"/>
    <col min="5385" max="5385" width="10.42578125" style="401" customWidth="1"/>
    <col min="5386" max="5632" width="9.140625" style="401"/>
    <col min="5633" max="5633" width="22.28515625" style="401" customWidth="1"/>
    <col min="5634" max="5634" width="9.28515625" style="401" customWidth="1"/>
    <col min="5635" max="5635" width="10.5703125" style="401" customWidth="1"/>
    <col min="5636" max="5636" width="0.85546875" style="401" customWidth="1"/>
    <col min="5637" max="5637" width="13.140625" style="401" customWidth="1"/>
    <col min="5638" max="5638" width="10.7109375" style="401" customWidth="1"/>
    <col min="5639" max="5639" width="0.85546875" style="401" customWidth="1"/>
    <col min="5640" max="5640" width="9" style="401" customWidth="1"/>
    <col min="5641" max="5641" width="10.42578125" style="401" customWidth="1"/>
    <col min="5642" max="5888" width="9.140625" style="401"/>
    <col min="5889" max="5889" width="22.28515625" style="401" customWidth="1"/>
    <col min="5890" max="5890" width="9.28515625" style="401" customWidth="1"/>
    <col min="5891" max="5891" width="10.5703125" style="401" customWidth="1"/>
    <col min="5892" max="5892" width="0.85546875" style="401" customWidth="1"/>
    <col min="5893" max="5893" width="13.140625" style="401" customWidth="1"/>
    <col min="5894" max="5894" width="10.7109375" style="401" customWidth="1"/>
    <col min="5895" max="5895" width="0.85546875" style="401" customWidth="1"/>
    <col min="5896" max="5896" width="9" style="401" customWidth="1"/>
    <col min="5897" max="5897" width="10.42578125" style="401" customWidth="1"/>
    <col min="5898" max="6144" width="9.140625" style="401"/>
    <col min="6145" max="6145" width="22.28515625" style="401" customWidth="1"/>
    <col min="6146" max="6146" width="9.28515625" style="401" customWidth="1"/>
    <col min="6147" max="6147" width="10.5703125" style="401" customWidth="1"/>
    <col min="6148" max="6148" width="0.85546875" style="401" customWidth="1"/>
    <col min="6149" max="6149" width="13.140625" style="401" customWidth="1"/>
    <col min="6150" max="6150" width="10.7109375" style="401" customWidth="1"/>
    <col min="6151" max="6151" width="0.85546875" style="401" customWidth="1"/>
    <col min="6152" max="6152" width="9" style="401" customWidth="1"/>
    <col min="6153" max="6153" width="10.42578125" style="401" customWidth="1"/>
    <col min="6154" max="6400" width="9.140625" style="401"/>
    <col min="6401" max="6401" width="22.28515625" style="401" customWidth="1"/>
    <col min="6402" max="6402" width="9.28515625" style="401" customWidth="1"/>
    <col min="6403" max="6403" width="10.5703125" style="401" customWidth="1"/>
    <col min="6404" max="6404" width="0.85546875" style="401" customWidth="1"/>
    <col min="6405" max="6405" width="13.140625" style="401" customWidth="1"/>
    <col min="6406" max="6406" width="10.7109375" style="401" customWidth="1"/>
    <col min="6407" max="6407" width="0.85546875" style="401" customWidth="1"/>
    <col min="6408" max="6408" width="9" style="401" customWidth="1"/>
    <col min="6409" max="6409" width="10.42578125" style="401" customWidth="1"/>
    <col min="6410" max="6656" width="9.140625" style="401"/>
    <col min="6657" max="6657" width="22.28515625" style="401" customWidth="1"/>
    <col min="6658" max="6658" width="9.28515625" style="401" customWidth="1"/>
    <col min="6659" max="6659" width="10.5703125" style="401" customWidth="1"/>
    <col min="6660" max="6660" width="0.85546875" style="401" customWidth="1"/>
    <col min="6661" max="6661" width="13.140625" style="401" customWidth="1"/>
    <col min="6662" max="6662" width="10.7109375" style="401" customWidth="1"/>
    <col min="6663" max="6663" width="0.85546875" style="401" customWidth="1"/>
    <col min="6664" max="6664" width="9" style="401" customWidth="1"/>
    <col min="6665" max="6665" width="10.42578125" style="401" customWidth="1"/>
    <col min="6666" max="6912" width="9.140625" style="401"/>
    <col min="6913" max="6913" width="22.28515625" style="401" customWidth="1"/>
    <col min="6914" max="6914" width="9.28515625" style="401" customWidth="1"/>
    <col min="6915" max="6915" width="10.5703125" style="401" customWidth="1"/>
    <col min="6916" max="6916" width="0.85546875" style="401" customWidth="1"/>
    <col min="6917" max="6917" width="13.140625" style="401" customWidth="1"/>
    <col min="6918" max="6918" width="10.7109375" style="401" customWidth="1"/>
    <col min="6919" max="6919" width="0.85546875" style="401" customWidth="1"/>
    <col min="6920" max="6920" width="9" style="401" customWidth="1"/>
    <col min="6921" max="6921" width="10.42578125" style="401" customWidth="1"/>
    <col min="6922" max="7168" width="9.140625" style="401"/>
    <col min="7169" max="7169" width="22.28515625" style="401" customWidth="1"/>
    <col min="7170" max="7170" width="9.28515625" style="401" customWidth="1"/>
    <col min="7171" max="7171" width="10.5703125" style="401" customWidth="1"/>
    <col min="7172" max="7172" width="0.85546875" style="401" customWidth="1"/>
    <col min="7173" max="7173" width="13.140625" style="401" customWidth="1"/>
    <col min="7174" max="7174" width="10.7109375" style="401" customWidth="1"/>
    <col min="7175" max="7175" width="0.85546875" style="401" customWidth="1"/>
    <col min="7176" max="7176" width="9" style="401" customWidth="1"/>
    <col min="7177" max="7177" width="10.42578125" style="401" customWidth="1"/>
    <col min="7178" max="7424" width="9.140625" style="401"/>
    <col min="7425" max="7425" width="22.28515625" style="401" customWidth="1"/>
    <col min="7426" max="7426" width="9.28515625" style="401" customWidth="1"/>
    <col min="7427" max="7427" width="10.5703125" style="401" customWidth="1"/>
    <col min="7428" max="7428" width="0.85546875" style="401" customWidth="1"/>
    <col min="7429" max="7429" width="13.140625" style="401" customWidth="1"/>
    <col min="7430" max="7430" width="10.7109375" style="401" customWidth="1"/>
    <col min="7431" max="7431" width="0.85546875" style="401" customWidth="1"/>
    <col min="7432" max="7432" width="9" style="401" customWidth="1"/>
    <col min="7433" max="7433" width="10.42578125" style="401" customWidth="1"/>
    <col min="7434" max="7680" width="9.140625" style="401"/>
    <col min="7681" max="7681" width="22.28515625" style="401" customWidth="1"/>
    <col min="7682" max="7682" width="9.28515625" style="401" customWidth="1"/>
    <col min="7683" max="7683" width="10.5703125" style="401" customWidth="1"/>
    <col min="7684" max="7684" width="0.85546875" style="401" customWidth="1"/>
    <col min="7685" max="7685" width="13.140625" style="401" customWidth="1"/>
    <col min="7686" max="7686" width="10.7109375" style="401" customWidth="1"/>
    <col min="7687" max="7687" width="0.85546875" style="401" customWidth="1"/>
    <col min="7688" max="7688" width="9" style="401" customWidth="1"/>
    <col min="7689" max="7689" width="10.42578125" style="401" customWidth="1"/>
    <col min="7690" max="7936" width="9.140625" style="401"/>
    <col min="7937" max="7937" width="22.28515625" style="401" customWidth="1"/>
    <col min="7938" max="7938" width="9.28515625" style="401" customWidth="1"/>
    <col min="7939" max="7939" width="10.5703125" style="401" customWidth="1"/>
    <col min="7940" max="7940" width="0.85546875" style="401" customWidth="1"/>
    <col min="7941" max="7941" width="13.140625" style="401" customWidth="1"/>
    <col min="7942" max="7942" width="10.7109375" style="401" customWidth="1"/>
    <col min="7943" max="7943" width="0.85546875" style="401" customWidth="1"/>
    <col min="7944" max="7944" width="9" style="401" customWidth="1"/>
    <col min="7945" max="7945" width="10.42578125" style="401" customWidth="1"/>
    <col min="7946" max="8192" width="9.140625" style="401"/>
    <col min="8193" max="8193" width="22.28515625" style="401" customWidth="1"/>
    <col min="8194" max="8194" width="9.28515625" style="401" customWidth="1"/>
    <col min="8195" max="8195" width="10.5703125" style="401" customWidth="1"/>
    <col min="8196" max="8196" width="0.85546875" style="401" customWidth="1"/>
    <col min="8197" max="8197" width="13.140625" style="401" customWidth="1"/>
    <col min="8198" max="8198" width="10.7109375" style="401" customWidth="1"/>
    <col min="8199" max="8199" width="0.85546875" style="401" customWidth="1"/>
    <col min="8200" max="8200" width="9" style="401" customWidth="1"/>
    <col min="8201" max="8201" width="10.42578125" style="401" customWidth="1"/>
    <col min="8202" max="8448" width="9.140625" style="401"/>
    <col min="8449" max="8449" width="22.28515625" style="401" customWidth="1"/>
    <col min="8450" max="8450" width="9.28515625" style="401" customWidth="1"/>
    <col min="8451" max="8451" width="10.5703125" style="401" customWidth="1"/>
    <col min="8452" max="8452" width="0.85546875" style="401" customWidth="1"/>
    <col min="8453" max="8453" width="13.140625" style="401" customWidth="1"/>
    <col min="8454" max="8454" width="10.7109375" style="401" customWidth="1"/>
    <col min="8455" max="8455" width="0.85546875" style="401" customWidth="1"/>
    <col min="8456" max="8456" width="9" style="401" customWidth="1"/>
    <col min="8457" max="8457" width="10.42578125" style="401" customWidth="1"/>
    <col min="8458" max="8704" width="9.140625" style="401"/>
    <col min="8705" max="8705" width="22.28515625" style="401" customWidth="1"/>
    <col min="8706" max="8706" width="9.28515625" style="401" customWidth="1"/>
    <col min="8707" max="8707" width="10.5703125" style="401" customWidth="1"/>
    <col min="8708" max="8708" width="0.85546875" style="401" customWidth="1"/>
    <col min="8709" max="8709" width="13.140625" style="401" customWidth="1"/>
    <col min="8710" max="8710" width="10.7109375" style="401" customWidth="1"/>
    <col min="8711" max="8711" width="0.85546875" style="401" customWidth="1"/>
    <col min="8712" max="8712" width="9" style="401" customWidth="1"/>
    <col min="8713" max="8713" width="10.42578125" style="401" customWidth="1"/>
    <col min="8714" max="8960" width="9.140625" style="401"/>
    <col min="8961" max="8961" width="22.28515625" style="401" customWidth="1"/>
    <col min="8962" max="8962" width="9.28515625" style="401" customWidth="1"/>
    <col min="8963" max="8963" width="10.5703125" style="401" customWidth="1"/>
    <col min="8964" max="8964" width="0.85546875" style="401" customWidth="1"/>
    <col min="8965" max="8965" width="13.140625" style="401" customWidth="1"/>
    <col min="8966" max="8966" width="10.7109375" style="401" customWidth="1"/>
    <col min="8967" max="8967" width="0.85546875" style="401" customWidth="1"/>
    <col min="8968" max="8968" width="9" style="401" customWidth="1"/>
    <col min="8969" max="8969" width="10.42578125" style="401" customWidth="1"/>
    <col min="8970" max="9216" width="9.140625" style="401"/>
    <col min="9217" max="9217" width="22.28515625" style="401" customWidth="1"/>
    <col min="9218" max="9218" width="9.28515625" style="401" customWidth="1"/>
    <col min="9219" max="9219" width="10.5703125" style="401" customWidth="1"/>
    <col min="9220" max="9220" width="0.85546875" style="401" customWidth="1"/>
    <col min="9221" max="9221" width="13.140625" style="401" customWidth="1"/>
    <col min="9222" max="9222" width="10.7109375" style="401" customWidth="1"/>
    <col min="9223" max="9223" width="0.85546875" style="401" customWidth="1"/>
    <col min="9224" max="9224" width="9" style="401" customWidth="1"/>
    <col min="9225" max="9225" width="10.42578125" style="401" customWidth="1"/>
    <col min="9226" max="9472" width="9.140625" style="401"/>
    <col min="9473" max="9473" width="22.28515625" style="401" customWidth="1"/>
    <col min="9474" max="9474" width="9.28515625" style="401" customWidth="1"/>
    <col min="9475" max="9475" width="10.5703125" style="401" customWidth="1"/>
    <col min="9476" max="9476" width="0.85546875" style="401" customWidth="1"/>
    <col min="9477" max="9477" width="13.140625" style="401" customWidth="1"/>
    <col min="9478" max="9478" width="10.7109375" style="401" customWidth="1"/>
    <col min="9479" max="9479" width="0.85546875" style="401" customWidth="1"/>
    <col min="9480" max="9480" width="9" style="401" customWidth="1"/>
    <col min="9481" max="9481" width="10.42578125" style="401" customWidth="1"/>
    <col min="9482" max="9728" width="9.140625" style="401"/>
    <col min="9729" max="9729" width="22.28515625" style="401" customWidth="1"/>
    <col min="9730" max="9730" width="9.28515625" style="401" customWidth="1"/>
    <col min="9731" max="9731" width="10.5703125" style="401" customWidth="1"/>
    <col min="9732" max="9732" width="0.85546875" style="401" customWidth="1"/>
    <col min="9733" max="9733" width="13.140625" style="401" customWidth="1"/>
    <col min="9734" max="9734" width="10.7109375" style="401" customWidth="1"/>
    <col min="9735" max="9735" width="0.85546875" style="401" customWidth="1"/>
    <col min="9736" max="9736" width="9" style="401" customWidth="1"/>
    <col min="9737" max="9737" width="10.42578125" style="401" customWidth="1"/>
    <col min="9738" max="9984" width="9.140625" style="401"/>
    <col min="9985" max="9985" width="22.28515625" style="401" customWidth="1"/>
    <col min="9986" max="9986" width="9.28515625" style="401" customWidth="1"/>
    <col min="9987" max="9987" width="10.5703125" style="401" customWidth="1"/>
    <col min="9988" max="9988" width="0.85546875" style="401" customWidth="1"/>
    <col min="9989" max="9989" width="13.140625" style="401" customWidth="1"/>
    <col min="9990" max="9990" width="10.7109375" style="401" customWidth="1"/>
    <col min="9991" max="9991" width="0.85546875" style="401" customWidth="1"/>
    <col min="9992" max="9992" width="9" style="401" customWidth="1"/>
    <col min="9993" max="9993" width="10.42578125" style="401" customWidth="1"/>
    <col min="9994" max="10240" width="9.140625" style="401"/>
    <col min="10241" max="10241" width="22.28515625" style="401" customWidth="1"/>
    <col min="10242" max="10242" width="9.28515625" style="401" customWidth="1"/>
    <col min="10243" max="10243" width="10.5703125" style="401" customWidth="1"/>
    <col min="10244" max="10244" width="0.85546875" style="401" customWidth="1"/>
    <col min="10245" max="10245" width="13.140625" style="401" customWidth="1"/>
    <col min="10246" max="10246" width="10.7109375" style="401" customWidth="1"/>
    <col min="10247" max="10247" width="0.85546875" style="401" customWidth="1"/>
    <col min="10248" max="10248" width="9" style="401" customWidth="1"/>
    <col min="10249" max="10249" width="10.42578125" style="401" customWidth="1"/>
    <col min="10250" max="10496" width="9.140625" style="401"/>
    <col min="10497" max="10497" width="22.28515625" style="401" customWidth="1"/>
    <col min="10498" max="10498" width="9.28515625" style="401" customWidth="1"/>
    <col min="10499" max="10499" width="10.5703125" style="401" customWidth="1"/>
    <col min="10500" max="10500" width="0.85546875" style="401" customWidth="1"/>
    <col min="10501" max="10501" width="13.140625" style="401" customWidth="1"/>
    <col min="10502" max="10502" width="10.7109375" style="401" customWidth="1"/>
    <col min="10503" max="10503" width="0.85546875" style="401" customWidth="1"/>
    <col min="10504" max="10504" width="9" style="401" customWidth="1"/>
    <col min="10505" max="10505" width="10.42578125" style="401" customWidth="1"/>
    <col min="10506" max="10752" width="9.140625" style="401"/>
    <col min="10753" max="10753" width="22.28515625" style="401" customWidth="1"/>
    <col min="10754" max="10754" width="9.28515625" style="401" customWidth="1"/>
    <col min="10755" max="10755" width="10.5703125" style="401" customWidth="1"/>
    <col min="10756" max="10756" width="0.85546875" style="401" customWidth="1"/>
    <col min="10757" max="10757" width="13.140625" style="401" customWidth="1"/>
    <col min="10758" max="10758" width="10.7109375" style="401" customWidth="1"/>
    <col min="10759" max="10759" width="0.85546875" style="401" customWidth="1"/>
    <col min="10760" max="10760" width="9" style="401" customWidth="1"/>
    <col min="10761" max="10761" width="10.42578125" style="401" customWidth="1"/>
    <col min="10762" max="11008" width="9.140625" style="401"/>
    <col min="11009" max="11009" width="22.28515625" style="401" customWidth="1"/>
    <col min="11010" max="11010" width="9.28515625" style="401" customWidth="1"/>
    <col min="11011" max="11011" width="10.5703125" style="401" customWidth="1"/>
    <col min="11012" max="11012" width="0.85546875" style="401" customWidth="1"/>
    <col min="11013" max="11013" width="13.140625" style="401" customWidth="1"/>
    <col min="11014" max="11014" width="10.7109375" style="401" customWidth="1"/>
    <col min="11015" max="11015" width="0.85546875" style="401" customWidth="1"/>
    <col min="11016" max="11016" width="9" style="401" customWidth="1"/>
    <col min="11017" max="11017" width="10.42578125" style="401" customWidth="1"/>
    <col min="11018" max="11264" width="9.140625" style="401"/>
    <col min="11265" max="11265" width="22.28515625" style="401" customWidth="1"/>
    <col min="11266" max="11266" width="9.28515625" style="401" customWidth="1"/>
    <col min="11267" max="11267" width="10.5703125" style="401" customWidth="1"/>
    <col min="11268" max="11268" width="0.85546875" style="401" customWidth="1"/>
    <col min="11269" max="11269" width="13.140625" style="401" customWidth="1"/>
    <col min="11270" max="11270" width="10.7109375" style="401" customWidth="1"/>
    <col min="11271" max="11271" width="0.85546875" style="401" customWidth="1"/>
    <col min="11272" max="11272" width="9" style="401" customWidth="1"/>
    <col min="11273" max="11273" width="10.42578125" style="401" customWidth="1"/>
    <col min="11274" max="11520" width="9.140625" style="401"/>
    <col min="11521" max="11521" width="22.28515625" style="401" customWidth="1"/>
    <col min="11522" max="11522" width="9.28515625" style="401" customWidth="1"/>
    <col min="11523" max="11523" width="10.5703125" style="401" customWidth="1"/>
    <col min="11524" max="11524" width="0.85546875" style="401" customWidth="1"/>
    <col min="11525" max="11525" width="13.140625" style="401" customWidth="1"/>
    <col min="11526" max="11526" width="10.7109375" style="401" customWidth="1"/>
    <col min="11527" max="11527" width="0.85546875" style="401" customWidth="1"/>
    <col min="11528" max="11528" width="9" style="401" customWidth="1"/>
    <col min="11529" max="11529" width="10.42578125" style="401" customWidth="1"/>
    <col min="11530" max="11776" width="9.140625" style="401"/>
    <col min="11777" max="11777" width="22.28515625" style="401" customWidth="1"/>
    <col min="11778" max="11778" width="9.28515625" style="401" customWidth="1"/>
    <col min="11779" max="11779" width="10.5703125" style="401" customWidth="1"/>
    <col min="11780" max="11780" width="0.85546875" style="401" customWidth="1"/>
    <col min="11781" max="11781" width="13.140625" style="401" customWidth="1"/>
    <col min="11782" max="11782" width="10.7109375" style="401" customWidth="1"/>
    <col min="11783" max="11783" width="0.85546875" style="401" customWidth="1"/>
    <col min="11784" max="11784" width="9" style="401" customWidth="1"/>
    <col min="11785" max="11785" width="10.42578125" style="401" customWidth="1"/>
    <col min="11786" max="12032" width="9.140625" style="401"/>
    <col min="12033" max="12033" width="22.28515625" style="401" customWidth="1"/>
    <col min="12034" max="12034" width="9.28515625" style="401" customWidth="1"/>
    <col min="12035" max="12035" width="10.5703125" style="401" customWidth="1"/>
    <col min="12036" max="12036" width="0.85546875" style="401" customWidth="1"/>
    <col min="12037" max="12037" width="13.140625" style="401" customWidth="1"/>
    <col min="12038" max="12038" width="10.7109375" style="401" customWidth="1"/>
    <col min="12039" max="12039" width="0.85546875" style="401" customWidth="1"/>
    <col min="12040" max="12040" width="9" style="401" customWidth="1"/>
    <col min="12041" max="12041" width="10.42578125" style="401" customWidth="1"/>
    <col min="12042" max="12288" width="9.140625" style="401"/>
    <col min="12289" max="12289" width="22.28515625" style="401" customWidth="1"/>
    <col min="12290" max="12290" width="9.28515625" style="401" customWidth="1"/>
    <col min="12291" max="12291" width="10.5703125" style="401" customWidth="1"/>
    <col min="12292" max="12292" width="0.85546875" style="401" customWidth="1"/>
    <col min="12293" max="12293" width="13.140625" style="401" customWidth="1"/>
    <col min="12294" max="12294" width="10.7109375" style="401" customWidth="1"/>
    <col min="12295" max="12295" width="0.85546875" style="401" customWidth="1"/>
    <col min="12296" max="12296" width="9" style="401" customWidth="1"/>
    <col min="12297" max="12297" width="10.42578125" style="401" customWidth="1"/>
    <col min="12298" max="12544" width="9.140625" style="401"/>
    <col min="12545" max="12545" width="22.28515625" style="401" customWidth="1"/>
    <col min="12546" max="12546" width="9.28515625" style="401" customWidth="1"/>
    <col min="12547" max="12547" width="10.5703125" style="401" customWidth="1"/>
    <col min="12548" max="12548" width="0.85546875" style="401" customWidth="1"/>
    <col min="12549" max="12549" width="13.140625" style="401" customWidth="1"/>
    <col min="12550" max="12550" width="10.7109375" style="401" customWidth="1"/>
    <col min="12551" max="12551" width="0.85546875" style="401" customWidth="1"/>
    <col min="12552" max="12552" width="9" style="401" customWidth="1"/>
    <col min="12553" max="12553" width="10.42578125" style="401" customWidth="1"/>
    <col min="12554" max="12800" width="9.140625" style="401"/>
    <col min="12801" max="12801" width="22.28515625" style="401" customWidth="1"/>
    <col min="12802" max="12802" width="9.28515625" style="401" customWidth="1"/>
    <col min="12803" max="12803" width="10.5703125" style="401" customWidth="1"/>
    <col min="12804" max="12804" width="0.85546875" style="401" customWidth="1"/>
    <col min="12805" max="12805" width="13.140625" style="401" customWidth="1"/>
    <col min="12806" max="12806" width="10.7109375" style="401" customWidth="1"/>
    <col min="12807" max="12807" width="0.85546875" style="401" customWidth="1"/>
    <col min="12808" max="12808" width="9" style="401" customWidth="1"/>
    <col min="12809" max="12809" width="10.42578125" style="401" customWidth="1"/>
    <col min="12810" max="13056" width="9.140625" style="401"/>
    <col min="13057" max="13057" width="22.28515625" style="401" customWidth="1"/>
    <col min="13058" max="13058" width="9.28515625" style="401" customWidth="1"/>
    <col min="13059" max="13059" width="10.5703125" style="401" customWidth="1"/>
    <col min="13060" max="13060" width="0.85546875" style="401" customWidth="1"/>
    <col min="13061" max="13061" width="13.140625" style="401" customWidth="1"/>
    <col min="13062" max="13062" width="10.7109375" style="401" customWidth="1"/>
    <col min="13063" max="13063" width="0.85546875" style="401" customWidth="1"/>
    <col min="13064" max="13064" width="9" style="401" customWidth="1"/>
    <col min="13065" max="13065" width="10.42578125" style="401" customWidth="1"/>
    <col min="13066" max="13312" width="9.140625" style="401"/>
    <col min="13313" max="13313" width="22.28515625" style="401" customWidth="1"/>
    <col min="13314" max="13314" width="9.28515625" style="401" customWidth="1"/>
    <col min="13315" max="13315" width="10.5703125" style="401" customWidth="1"/>
    <col min="13316" max="13316" width="0.85546875" style="401" customWidth="1"/>
    <col min="13317" max="13317" width="13.140625" style="401" customWidth="1"/>
    <col min="13318" max="13318" width="10.7109375" style="401" customWidth="1"/>
    <col min="13319" max="13319" width="0.85546875" style="401" customWidth="1"/>
    <col min="13320" max="13320" width="9" style="401" customWidth="1"/>
    <col min="13321" max="13321" width="10.42578125" style="401" customWidth="1"/>
    <col min="13322" max="13568" width="9.140625" style="401"/>
    <col min="13569" max="13569" width="22.28515625" style="401" customWidth="1"/>
    <col min="13570" max="13570" width="9.28515625" style="401" customWidth="1"/>
    <col min="13571" max="13571" width="10.5703125" style="401" customWidth="1"/>
    <col min="13572" max="13572" width="0.85546875" style="401" customWidth="1"/>
    <col min="13573" max="13573" width="13.140625" style="401" customWidth="1"/>
    <col min="13574" max="13574" width="10.7109375" style="401" customWidth="1"/>
    <col min="13575" max="13575" width="0.85546875" style="401" customWidth="1"/>
    <col min="13576" max="13576" width="9" style="401" customWidth="1"/>
    <col min="13577" max="13577" width="10.42578125" style="401" customWidth="1"/>
    <col min="13578" max="13824" width="9.140625" style="401"/>
    <col min="13825" max="13825" width="22.28515625" style="401" customWidth="1"/>
    <col min="13826" max="13826" width="9.28515625" style="401" customWidth="1"/>
    <col min="13827" max="13827" width="10.5703125" style="401" customWidth="1"/>
    <col min="13828" max="13828" width="0.85546875" style="401" customWidth="1"/>
    <col min="13829" max="13829" width="13.140625" style="401" customWidth="1"/>
    <col min="13830" max="13830" width="10.7109375" style="401" customWidth="1"/>
    <col min="13831" max="13831" width="0.85546875" style="401" customWidth="1"/>
    <col min="13832" max="13832" width="9" style="401" customWidth="1"/>
    <col min="13833" max="13833" width="10.42578125" style="401" customWidth="1"/>
    <col min="13834" max="14080" width="9.140625" style="401"/>
    <col min="14081" max="14081" width="22.28515625" style="401" customWidth="1"/>
    <col min="14082" max="14082" width="9.28515625" style="401" customWidth="1"/>
    <col min="14083" max="14083" width="10.5703125" style="401" customWidth="1"/>
    <col min="14084" max="14084" width="0.85546875" style="401" customWidth="1"/>
    <col min="14085" max="14085" width="13.140625" style="401" customWidth="1"/>
    <col min="14086" max="14086" width="10.7109375" style="401" customWidth="1"/>
    <col min="14087" max="14087" width="0.85546875" style="401" customWidth="1"/>
    <col min="14088" max="14088" width="9" style="401" customWidth="1"/>
    <col min="14089" max="14089" width="10.42578125" style="401" customWidth="1"/>
    <col min="14090" max="14336" width="9.140625" style="401"/>
    <col min="14337" max="14337" width="22.28515625" style="401" customWidth="1"/>
    <col min="14338" max="14338" width="9.28515625" style="401" customWidth="1"/>
    <col min="14339" max="14339" width="10.5703125" style="401" customWidth="1"/>
    <col min="14340" max="14340" width="0.85546875" style="401" customWidth="1"/>
    <col min="14341" max="14341" width="13.140625" style="401" customWidth="1"/>
    <col min="14342" max="14342" width="10.7109375" style="401" customWidth="1"/>
    <col min="14343" max="14343" width="0.85546875" style="401" customWidth="1"/>
    <col min="14344" max="14344" width="9" style="401" customWidth="1"/>
    <col min="14345" max="14345" width="10.42578125" style="401" customWidth="1"/>
    <col min="14346" max="14592" width="9.140625" style="401"/>
    <col min="14593" max="14593" width="22.28515625" style="401" customWidth="1"/>
    <col min="14594" max="14594" width="9.28515625" style="401" customWidth="1"/>
    <col min="14595" max="14595" width="10.5703125" style="401" customWidth="1"/>
    <col min="14596" max="14596" width="0.85546875" style="401" customWidth="1"/>
    <col min="14597" max="14597" width="13.140625" style="401" customWidth="1"/>
    <col min="14598" max="14598" width="10.7109375" style="401" customWidth="1"/>
    <col min="14599" max="14599" width="0.85546875" style="401" customWidth="1"/>
    <col min="14600" max="14600" width="9" style="401" customWidth="1"/>
    <col min="14601" max="14601" width="10.42578125" style="401" customWidth="1"/>
    <col min="14602" max="14848" width="9.140625" style="401"/>
    <col min="14849" max="14849" width="22.28515625" style="401" customWidth="1"/>
    <col min="14850" max="14850" width="9.28515625" style="401" customWidth="1"/>
    <col min="14851" max="14851" width="10.5703125" style="401" customWidth="1"/>
    <col min="14852" max="14852" width="0.85546875" style="401" customWidth="1"/>
    <col min="14853" max="14853" width="13.140625" style="401" customWidth="1"/>
    <col min="14854" max="14854" width="10.7109375" style="401" customWidth="1"/>
    <col min="14855" max="14855" width="0.85546875" style="401" customWidth="1"/>
    <col min="14856" max="14856" width="9" style="401" customWidth="1"/>
    <col min="14857" max="14857" width="10.42578125" style="401" customWidth="1"/>
    <col min="14858" max="15104" width="9.140625" style="401"/>
    <col min="15105" max="15105" width="22.28515625" style="401" customWidth="1"/>
    <col min="15106" max="15106" width="9.28515625" style="401" customWidth="1"/>
    <col min="15107" max="15107" width="10.5703125" style="401" customWidth="1"/>
    <col min="15108" max="15108" width="0.85546875" style="401" customWidth="1"/>
    <col min="15109" max="15109" width="13.140625" style="401" customWidth="1"/>
    <col min="15110" max="15110" width="10.7109375" style="401" customWidth="1"/>
    <col min="15111" max="15111" width="0.85546875" style="401" customWidth="1"/>
    <col min="15112" max="15112" width="9" style="401" customWidth="1"/>
    <col min="15113" max="15113" width="10.42578125" style="401" customWidth="1"/>
    <col min="15114" max="15360" width="9.140625" style="401"/>
    <col min="15361" max="15361" width="22.28515625" style="401" customWidth="1"/>
    <col min="15362" max="15362" width="9.28515625" style="401" customWidth="1"/>
    <col min="15363" max="15363" width="10.5703125" style="401" customWidth="1"/>
    <col min="15364" max="15364" width="0.85546875" style="401" customWidth="1"/>
    <col min="15365" max="15365" width="13.140625" style="401" customWidth="1"/>
    <col min="15366" max="15366" width="10.7109375" style="401" customWidth="1"/>
    <col min="15367" max="15367" width="0.85546875" style="401" customWidth="1"/>
    <col min="15368" max="15368" width="9" style="401" customWidth="1"/>
    <col min="15369" max="15369" width="10.42578125" style="401" customWidth="1"/>
    <col min="15370" max="15616" width="9.140625" style="401"/>
    <col min="15617" max="15617" width="22.28515625" style="401" customWidth="1"/>
    <col min="15618" max="15618" width="9.28515625" style="401" customWidth="1"/>
    <col min="15619" max="15619" width="10.5703125" style="401" customWidth="1"/>
    <col min="15620" max="15620" width="0.85546875" style="401" customWidth="1"/>
    <col min="15621" max="15621" width="13.140625" style="401" customWidth="1"/>
    <col min="15622" max="15622" width="10.7109375" style="401" customWidth="1"/>
    <col min="15623" max="15623" width="0.85546875" style="401" customWidth="1"/>
    <col min="15624" max="15624" width="9" style="401" customWidth="1"/>
    <col min="15625" max="15625" width="10.42578125" style="401" customWidth="1"/>
    <col min="15626" max="15872" width="9.140625" style="401"/>
    <col min="15873" max="15873" width="22.28515625" style="401" customWidth="1"/>
    <col min="15874" max="15874" width="9.28515625" style="401" customWidth="1"/>
    <col min="15875" max="15875" width="10.5703125" style="401" customWidth="1"/>
    <col min="15876" max="15876" width="0.85546875" style="401" customWidth="1"/>
    <col min="15877" max="15877" width="13.140625" style="401" customWidth="1"/>
    <col min="15878" max="15878" width="10.7109375" style="401" customWidth="1"/>
    <col min="15879" max="15879" width="0.85546875" style="401" customWidth="1"/>
    <col min="15880" max="15880" width="9" style="401" customWidth="1"/>
    <col min="15881" max="15881" width="10.42578125" style="401" customWidth="1"/>
    <col min="15882" max="16128" width="9.140625" style="401"/>
    <col min="16129" max="16129" width="22.28515625" style="401" customWidth="1"/>
    <col min="16130" max="16130" width="9.28515625" style="401" customWidth="1"/>
    <col min="16131" max="16131" width="10.5703125" style="401" customWidth="1"/>
    <col min="16132" max="16132" width="0.85546875" style="401" customWidth="1"/>
    <col min="16133" max="16133" width="13.140625" style="401" customWidth="1"/>
    <col min="16134" max="16134" width="10.7109375" style="401" customWidth="1"/>
    <col min="16135" max="16135" width="0.85546875" style="401" customWidth="1"/>
    <col min="16136" max="16136" width="9" style="401" customWidth="1"/>
    <col min="16137" max="16137" width="10.42578125" style="401" customWidth="1"/>
    <col min="16138" max="16384" width="9.140625" style="401"/>
  </cols>
  <sheetData>
    <row r="1" spans="1:9" x14ac:dyDescent="0.2">
      <c r="A1" s="427" t="s">
        <v>352</v>
      </c>
    </row>
    <row r="2" spans="1:9" x14ac:dyDescent="0.2">
      <c r="A2" s="427" t="s">
        <v>335</v>
      </c>
    </row>
    <row r="3" spans="1:9" x14ac:dyDescent="0.2">
      <c r="A3" s="462" t="s">
        <v>358</v>
      </c>
      <c r="B3" s="459"/>
      <c r="C3" s="459"/>
      <c r="D3" s="459"/>
      <c r="E3" s="459"/>
      <c r="F3" s="459"/>
      <c r="G3" s="459"/>
      <c r="H3" s="459"/>
      <c r="I3" s="459"/>
    </row>
    <row r="4" spans="1:9" x14ac:dyDescent="0.2">
      <c r="A4" s="428"/>
      <c r="B4" s="429"/>
      <c r="C4" s="429"/>
      <c r="D4" s="429"/>
      <c r="E4" s="429"/>
      <c r="F4" s="429"/>
      <c r="G4" s="429"/>
      <c r="H4" s="429"/>
      <c r="I4" s="429"/>
    </row>
    <row r="5" spans="1:9" ht="15" customHeight="1" x14ac:dyDescent="0.2">
      <c r="A5" s="430"/>
      <c r="B5" s="488" t="s">
        <v>287</v>
      </c>
      <c r="C5" s="488"/>
      <c r="D5" s="488"/>
      <c r="E5" s="488"/>
      <c r="F5" s="488"/>
      <c r="G5" s="488"/>
      <c r="H5" s="488"/>
      <c r="I5" s="488"/>
    </row>
    <row r="6" spans="1:9" ht="37.5" customHeight="1" x14ac:dyDescent="0.2">
      <c r="A6" s="431" t="s">
        <v>326</v>
      </c>
      <c r="B6" s="432" t="s">
        <v>336</v>
      </c>
      <c r="C6" s="433" t="s">
        <v>359</v>
      </c>
      <c r="D6" s="433"/>
      <c r="E6" s="432" t="s">
        <v>337</v>
      </c>
      <c r="F6" s="433" t="s">
        <v>359</v>
      </c>
      <c r="G6" s="433"/>
      <c r="H6" s="458" t="s">
        <v>191</v>
      </c>
      <c r="I6" s="433" t="s">
        <v>359</v>
      </c>
    </row>
    <row r="7" spans="1:9" ht="7.5" customHeight="1" x14ac:dyDescent="0.2">
      <c r="A7" s="434"/>
      <c r="B7" s="434"/>
      <c r="C7" s="434"/>
      <c r="D7" s="434"/>
      <c r="E7" s="434"/>
      <c r="F7" s="435"/>
      <c r="G7" s="435"/>
      <c r="H7" s="434"/>
      <c r="I7" s="434"/>
    </row>
    <row r="8" spans="1:9" x14ac:dyDescent="0.2">
      <c r="A8" s="84" t="s">
        <v>328</v>
      </c>
      <c r="B8" s="415">
        <v>3</v>
      </c>
      <c r="C8" s="416">
        <v>0</v>
      </c>
      <c r="D8" s="416"/>
      <c r="E8" s="415">
        <v>1</v>
      </c>
      <c r="F8" s="416">
        <v>1</v>
      </c>
      <c r="G8" s="416"/>
      <c r="H8" s="415">
        <v>4</v>
      </c>
      <c r="I8" s="416">
        <v>1</v>
      </c>
    </row>
    <row r="9" spans="1:9" x14ac:dyDescent="0.2">
      <c r="A9" s="84" t="s">
        <v>329</v>
      </c>
      <c r="B9" s="415">
        <v>1</v>
      </c>
      <c r="C9" s="416">
        <v>0</v>
      </c>
      <c r="D9" s="416"/>
      <c r="E9" s="415">
        <v>0</v>
      </c>
      <c r="F9" s="416">
        <v>0</v>
      </c>
      <c r="G9" s="416"/>
      <c r="H9" s="415">
        <v>1</v>
      </c>
      <c r="I9" s="416">
        <v>0</v>
      </c>
    </row>
    <row r="10" spans="1:9" x14ac:dyDescent="0.2">
      <c r="A10" s="84" t="s">
        <v>70</v>
      </c>
      <c r="B10" s="415">
        <v>0</v>
      </c>
      <c r="C10" s="416">
        <v>0</v>
      </c>
      <c r="D10" s="416"/>
      <c r="E10" s="415">
        <v>0</v>
      </c>
      <c r="F10" s="416">
        <v>0</v>
      </c>
      <c r="G10" s="416"/>
      <c r="H10" s="415">
        <v>0</v>
      </c>
      <c r="I10" s="416">
        <v>0</v>
      </c>
    </row>
    <row r="11" spans="1:9" x14ac:dyDescent="0.2">
      <c r="A11" s="84" t="s">
        <v>71</v>
      </c>
      <c r="B11" s="415">
        <v>5</v>
      </c>
      <c r="C11" s="416">
        <v>1</v>
      </c>
      <c r="D11" s="416"/>
      <c r="E11" s="415">
        <v>18</v>
      </c>
      <c r="F11" s="436">
        <v>3</v>
      </c>
      <c r="G11" s="436"/>
      <c r="H11" s="415">
        <v>23</v>
      </c>
      <c r="I11" s="416">
        <v>4</v>
      </c>
    </row>
    <row r="12" spans="1:9" x14ac:dyDescent="0.2">
      <c r="A12" s="84" t="s">
        <v>72</v>
      </c>
      <c r="B12" s="415">
        <v>0</v>
      </c>
      <c r="C12" s="416">
        <v>0</v>
      </c>
      <c r="D12" s="416"/>
      <c r="E12" s="415">
        <v>0</v>
      </c>
      <c r="F12" s="416">
        <v>0</v>
      </c>
      <c r="G12" s="416"/>
      <c r="H12" s="415">
        <v>0</v>
      </c>
      <c r="I12" s="416">
        <v>0</v>
      </c>
    </row>
    <row r="13" spans="1:9" x14ac:dyDescent="0.2">
      <c r="A13" s="84" t="s">
        <v>73</v>
      </c>
      <c r="B13" s="415">
        <v>1</v>
      </c>
      <c r="C13" s="416">
        <v>1</v>
      </c>
      <c r="D13" s="416"/>
      <c r="E13" s="415">
        <v>11</v>
      </c>
      <c r="F13" s="416">
        <v>6</v>
      </c>
      <c r="G13" s="416"/>
      <c r="H13" s="415">
        <v>12</v>
      </c>
      <c r="I13" s="416">
        <v>7</v>
      </c>
    </row>
    <row r="14" spans="1:9" x14ac:dyDescent="0.2">
      <c r="A14" s="84" t="s">
        <v>74</v>
      </c>
      <c r="B14" s="415">
        <v>0</v>
      </c>
      <c r="C14" s="416">
        <v>0</v>
      </c>
      <c r="D14" s="416"/>
      <c r="E14" s="415">
        <v>20</v>
      </c>
      <c r="F14" s="416">
        <v>8</v>
      </c>
      <c r="G14" s="416"/>
      <c r="H14" s="415">
        <v>20</v>
      </c>
      <c r="I14" s="416">
        <v>8</v>
      </c>
    </row>
    <row r="15" spans="1:9" x14ac:dyDescent="0.2">
      <c r="A15" s="84" t="s">
        <v>330</v>
      </c>
      <c r="B15" s="415">
        <v>1</v>
      </c>
      <c r="C15" s="416">
        <v>0</v>
      </c>
      <c r="D15" s="416"/>
      <c r="E15" s="415">
        <v>1</v>
      </c>
      <c r="F15" s="416">
        <v>0</v>
      </c>
      <c r="G15" s="416"/>
      <c r="H15" s="415">
        <v>2</v>
      </c>
      <c r="I15" s="416">
        <v>0</v>
      </c>
    </row>
    <row r="16" spans="1:9" x14ac:dyDescent="0.2">
      <c r="A16" s="84" t="s">
        <v>76</v>
      </c>
      <c r="B16" s="415">
        <v>1</v>
      </c>
      <c r="C16" s="418">
        <v>2</v>
      </c>
      <c r="D16" s="418"/>
      <c r="E16" s="415">
        <v>6</v>
      </c>
      <c r="F16" s="418">
        <v>2</v>
      </c>
      <c r="G16" s="418"/>
      <c r="H16" s="415">
        <v>7</v>
      </c>
      <c r="I16" s="416">
        <v>4</v>
      </c>
    </row>
    <row r="17" spans="1:10" x14ac:dyDescent="0.2">
      <c r="A17" s="84" t="s">
        <v>77</v>
      </c>
      <c r="B17" s="415">
        <v>1</v>
      </c>
      <c r="C17" s="418">
        <v>0</v>
      </c>
      <c r="D17" s="418"/>
      <c r="E17" s="415">
        <v>5</v>
      </c>
      <c r="F17" s="418">
        <v>0</v>
      </c>
      <c r="G17" s="418"/>
      <c r="H17" s="415">
        <v>6</v>
      </c>
      <c r="I17" s="416">
        <v>0</v>
      </c>
    </row>
    <row r="18" spans="1:10" x14ac:dyDescent="0.2">
      <c r="A18" s="84" t="s">
        <v>78</v>
      </c>
      <c r="B18" s="415">
        <v>0</v>
      </c>
      <c r="C18" s="439">
        <v>0</v>
      </c>
      <c r="D18" s="439"/>
      <c r="E18" s="415">
        <v>8</v>
      </c>
      <c r="F18" s="439">
        <v>1</v>
      </c>
      <c r="G18" s="439"/>
      <c r="H18" s="415">
        <v>8</v>
      </c>
      <c r="I18" s="416">
        <v>1</v>
      </c>
    </row>
    <row r="19" spans="1:10" x14ac:dyDescent="0.2">
      <c r="A19" s="200" t="s">
        <v>79</v>
      </c>
      <c r="B19" s="415">
        <v>4</v>
      </c>
      <c r="C19" s="418">
        <v>0</v>
      </c>
      <c r="D19" s="416"/>
      <c r="E19" s="415">
        <v>6</v>
      </c>
      <c r="F19" s="418">
        <v>0</v>
      </c>
      <c r="G19" s="416"/>
      <c r="H19" s="415">
        <v>10</v>
      </c>
      <c r="I19" s="416">
        <v>0</v>
      </c>
    </row>
    <row r="20" spans="1:10" x14ac:dyDescent="0.2">
      <c r="A20" s="414" t="s">
        <v>80</v>
      </c>
      <c r="B20" s="415">
        <v>0</v>
      </c>
      <c r="C20" s="418">
        <v>0</v>
      </c>
      <c r="D20" s="418"/>
      <c r="E20" s="415">
        <v>0</v>
      </c>
      <c r="F20" s="418">
        <v>0</v>
      </c>
      <c r="G20" s="418"/>
      <c r="H20" s="415">
        <v>0</v>
      </c>
      <c r="I20" s="416">
        <v>0</v>
      </c>
    </row>
    <row r="21" spans="1:10" x14ac:dyDescent="0.2">
      <c r="A21" s="414" t="s">
        <v>81</v>
      </c>
      <c r="B21" s="415">
        <v>1</v>
      </c>
      <c r="C21" s="440">
        <v>0</v>
      </c>
      <c r="D21" s="440"/>
      <c r="E21" s="415">
        <v>4</v>
      </c>
      <c r="F21" s="440">
        <v>1</v>
      </c>
      <c r="G21" s="440"/>
      <c r="H21" s="415">
        <v>5</v>
      </c>
      <c r="I21" s="416">
        <v>1</v>
      </c>
    </row>
    <row r="22" spans="1:10" x14ac:dyDescent="0.2">
      <c r="A22" s="414" t="s">
        <v>331</v>
      </c>
      <c r="B22" s="415">
        <v>1</v>
      </c>
      <c r="C22" s="416">
        <v>0</v>
      </c>
      <c r="D22" s="416"/>
      <c r="E22" s="415">
        <v>2</v>
      </c>
      <c r="F22" s="416">
        <v>1</v>
      </c>
      <c r="G22" s="416"/>
      <c r="H22" s="415">
        <v>3</v>
      </c>
      <c r="I22" s="416">
        <v>1</v>
      </c>
    </row>
    <row r="23" spans="1:10" x14ac:dyDescent="0.2">
      <c r="A23" s="414" t="s">
        <v>83</v>
      </c>
      <c r="B23" s="415">
        <v>0</v>
      </c>
      <c r="C23" s="416">
        <v>0</v>
      </c>
      <c r="D23" s="416"/>
      <c r="E23" s="415">
        <v>2</v>
      </c>
      <c r="F23" s="416">
        <v>1</v>
      </c>
      <c r="G23" s="416"/>
      <c r="H23" s="415">
        <v>2</v>
      </c>
      <c r="I23" s="416">
        <v>1</v>
      </c>
    </row>
    <row r="24" spans="1:10" x14ac:dyDescent="0.2">
      <c r="A24" s="414" t="s">
        <v>84</v>
      </c>
      <c r="B24" s="415">
        <v>0</v>
      </c>
      <c r="C24" s="415">
        <v>0</v>
      </c>
      <c r="D24" s="416"/>
      <c r="E24" s="415">
        <v>0</v>
      </c>
      <c r="F24" s="415">
        <v>0</v>
      </c>
      <c r="G24" s="416"/>
      <c r="H24" s="415">
        <v>0</v>
      </c>
      <c r="I24" s="416">
        <v>0</v>
      </c>
    </row>
    <row r="25" spans="1:10" x14ac:dyDescent="0.2">
      <c r="A25" s="414" t="s">
        <v>85</v>
      </c>
      <c r="B25" s="415">
        <v>3</v>
      </c>
      <c r="C25" s="416">
        <v>1</v>
      </c>
      <c r="D25" s="416"/>
      <c r="E25" s="415">
        <v>6</v>
      </c>
      <c r="F25" s="416">
        <v>5</v>
      </c>
      <c r="G25" s="416"/>
      <c r="H25" s="415">
        <v>9</v>
      </c>
      <c r="I25" s="416">
        <v>6</v>
      </c>
    </row>
    <row r="26" spans="1:10" x14ac:dyDescent="0.2">
      <c r="A26" s="414" t="s">
        <v>86</v>
      </c>
      <c r="B26" s="415">
        <v>0</v>
      </c>
      <c r="C26" s="416">
        <v>0</v>
      </c>
      <c r="D26" s="416"/>
      <c r="E26" s="415">
        <v>4</v>
      </c>
      <c r="F26" s="416">
        <v>2</v>
      </c>
      <c r="G26" s="416"/>
      <c r="H26" s="415">
        <v>4</v>
      </c>
      <c r="I26" s="416">
        <v>2</v>
      </c>
    </row>
    <row r="27" spans="1:10" x14ac:dyDescent="0.2">
      <c r="A27" s="414" t="s">
        <v>87</v>
      </c>
      <c r="B27" s="415">
        <v>1</v>
      </c>
      <c r="C27" s="416">
        <v>0</v>
      </c>
      <c r="D27" s="416"/>
      <c r="E27" s="415">
        <v>1</v>
      </c>
      <c r="F27" s="416">
        <v>0</v>
      </c>
      <c r="G27" s="416"/>
      <c r="H27" s="415">
        <v>2</v>
      </c>
      <c r="I27" s="416">
        <v>0</v>
      </c>
      <c r="J27" s="416"/>
    </row>
    <row r="28" spans="1:10" x14ac:dyDescent="0.2">
      <c r="A28" s="414" t="s">
        <v>332</v>
      </c>
      <c r="B28" s="415">
        <v>1</v>
      </c>
      <c r="C28" s="416">
        <v>0</v>
      </c>
      <c r="D28" s="416"/>
      <c r="E28" s="415">
        <v>2</v>
      </c>
      <c r="F28" s="416">
        <v>2</v>
      </c>
      <c r="G28" s="416"/>
      <c r="H28" s="415">
        <v>3</v>
      </c>
      <c r="I28" s="416">
        <v>2</v>
      </c>
    </row>
    <row r="29" spans="1:10" x14ac:dyDescent="0.2">
      <c r="A29" s="414" t="s">
        <v>89</v>
      </c>
      <c r="B29" s="415">
        <v>1</v>
      </c>
      <c r="C29" s="416">
        <v>1</v>
      </c>
      <c r="D29" s="416"/>
      <c r="E29" s="415">
        <v>2</v>
      </c>
      <c r="F29" s="416">
        <v>1</v>
      </c>
      <c r="G29" s="416"/>
      <c r="H29" s="415">
        <v>3</v>
      </c>
      <c r="I29" s="416">
        <v>2</v>
      </c>
    </row>
    <row r="30" spans="1:10" x14ac:dyDescent="0.2">
      <c r="A30" s="414" t="s">
        <v>90</v>
      </c>
      <c r="B30" s="415">
        <v>0</v>
      </c>
      <c r="C30" s="416">
        <v>0</v>
      </c>
      <c r="D30" s="416"/>
      <c r="E30" s="415">
        <v>3</v>
      </c>
      <c r="F30" s="416">
        <v>0</v>
      </c>
      <c r="G30" s="416"/>
      <c r="H30" s="415">
        <v>3</v>
      </c>
      <c r="I30" s="416">
        <v>0</v>
      </c>
    </row>
    <row r="31" spans="1:10" x14ac:dyDescent="0.2">
      <c r="A31" s="414" t="s">
        <v>91</v>
      </c>
      <c r="B31" s="415">
        <v>0</v>
      </c>
      <c r="C31" s="418">
        <v>0</v>
      </c>
      <c r="D31" s="416"/>
      <c r="E31" s="415">
        <v>0</v>
      </c>
      <c r="F31" s="418">
        <v>0</v>
      </c>
      <c r="G31" s="416"/>
      <c r="H31" s="415">
        <v>0</v>
      </c>
      <c r="I31" s="416">
        <v>0</v>
      </c>
    </row>
    <row r="32" spans="1:10" x14ac:dyDescent="0.2">
      <c r="A32" s="414" t="s">
        <v>92</v>
      </c>
      <c r="B32" s="415">
        <v>0</v>
      </c>
      <c r="C32" s="416">
        <v>0</v>
      </c>
      <c r="D32" s="416"/>
      <c r="E32" s="415">
        <v>8</v>
      </c>
      <c r="F32" s="416">
        <v>0</v>
      </c>
      <c r="G32" s="416"/>
      <c r="H32" s="415">
        <v>8</v>
      </c>
      <c r="I32" s="416">
        <v>0</v>
      </c>
    </row>
    <row r="33" spans="1:9" x14ac:dyDescent="0.2">
      <c r="A33" s="414" t="s">
        <v>93</v>
      </c>
      <c r="B33" s="415">
        <v>1</v>
      </c>
      <c r="C33" s="416">
        <v>1</v>
      </c>
      <c r="D33" s="416"/>
      <c r="E33" s="415">
        <v>0</v>
      </c>
      <c r="F33" s="416">
        <v>0</v>
      </c>
      <c r="G33" s="416"/>
      <c r="H33" s="415">
        <v>1</v>
      </c>
      <c r="I33" s="416">
        <v>1</v>
      </c>
    </row>
    <row r="34" spans="1:9" x14ac:dyDescent="0.2">
      <c r="A34" s="414" t="s">
        <v>94</v>
      </c>
      <c r="B34" s="415">
        <v>0</v>
      </c>
      <c r="C34" s="416">
        <v>0</v>
      </c>
      <c r="D34" s="416"/>
      <c r="E34" s="415">
        <v>1</v>
      </c>
      <c r="F34" s="416">
        <v>1</v>
      </c>
      <c r="G34" s="416"/>
      <c r="H34" s="415">
        <v>1</v>
      </c>
      <c r="I34" s="416">
        <v>1</v>
      </c>
    </row>
    <row r="35" spans="1:9" x14ac:dyDescent="0.2">
      <c r="A35" s="84" t="s">
        <v>57</v>
      </c>
      <c r="B35" s="415">
        <v>6</v>
      </c>
      <c r="C35" s="416">
        <v>0</v>
      </c>
      <c r="D35" s="416"/>
      <c r="E35" s="415">
        <v>9</v>
      </c>
      <c r="F35" s="416">
        <v>2</v>
      </c>
      <c r="G35" s="416"/>
      <c r="H35" s="415">
        <v>15</v>
      </c>
      <c r="I35" s="416">
        <v>2</v>
      </c>
    </row>
    <row r="36" spans="1:9" x14ac:dyDescent="0.2">
      <c r="A36" s="84" t="s">
        <v>95</v>
      </c>
      <c r="B36" s="415">
        <v>7</v>
      </c>
      <c r="C36" s="416">
        <v>2</v>
      </c>
      <c r="D36" s="416"/>
      <c r="E36" s="415">
        <v>21</v>
      </c>
      <c r="F36" s="416">
        <v>6</v>
      </c>
      <c r="G36" s="416"/>
      <c r="H36" s="415">
        <v>28</v>
      </c>
      <c r="I36" s="416">
        <v>8</v>
      </c>
    </row>
    <row r="37" spans="1:9" x14ac:dyDescent="0.2">
      <c r="A37" s="84" t="s">
        <v>96</v>
      </c>
      <c r="B37" s="415">
        <v>10</v>
      </c>
      <c r="C37" s="416">
        <v>5</v>
      </c>
      <c r="D37" s="416"/>
      <c r="E37" s="415">
        <v>18</v>
      </c>
      <c r="F37" s="416">
        <v>10</v>
      </c>
      <c r="G37" s="416"/>
      <c r="H37" s="415">
        <v>28</v>
      </c>
      <c r="I37" s="416">
        <v>15</v>
      </c>
    </row>
    <row r="38" spans="1:9" x14ac:dyDescent="0.2">
      <c r="A38" s="84" t="s">
        <v>97</v>
      </c>
      <c r="B38" s="415">
        <v>3</v>
      </c>
      <c r="C38" s="416">
        <v>1</v>
      </c>
      <c r="D38" s="416"/>
      <c r="E38" s="415">
        <v>9</v>
      </c>
      <c r="F38" s="416">
        <v>2</v>
      </c>
      <c r="G38" s="416"/>
      <c r="H38" s="415">
        <v>12</v>
      </c>
      <c r="I38" s="416">
        <v>3</v>
      </c>
    </row>
    <row r="39" spans="1:9" x14ac:dyDescent="0.2">
      <c r="A39" s="84" t="s">
        <v>98</v>
      </c>
      <c r="B39" s="415">
        <v>2</v>
      </c>
      <c r="C39" s="416">
        <v>0</v>
      </c>
      <c r="D39" s="416"/>
      <c r="E39" s="415">
        <v>10</v>
      </c>
      <c r="F39" s="416">
        <v>5</v>
      </c>
      <c r="G39" s="416"/>
      <c r="H39" s="415">
        <v>12</v>
      </c>
      <c r="I39" s="416">
        <v>5</v>
      </c>
    </row>
    <row r="40" spans="1:9" x14ac:dyDescent="0.2">
      <c r="A40" s="84" t="s">
        <v>333</v>
      </c>
      <c r="B40" s="415">
        <v>0</v>
      </c>
      <c r="C40" s="416">
        <v>0</v>
      </c>
      <c r="D40" s="416"/>
      <c r="E40" s="415">
        <v>2</v>
      </c>
      <c r="F40" s="416">
        <v>2</v>
      </c>
      <c r="G40" s="416"/>
      <c r="H40" s="415">
        <v>2</v>
      </c>
      <c r="I40" s="416">
        <v>2</v>
      </c>
    </row>
    <row r="41" spans="1:9" ht="13.5" x14ac:dyDescent="0.2">
      <c r="A41" s="414" t="s">
        <v>334</v>
      </c>
      <c r="B41" s="415">
        <v>0</v>
      </c>
      <c r="C41" s="440">
        <v>0</v>
      </c>
      <c r="D41" s="440"/>
      <c r="E41" s="415">
        <v>1</v>
      </c>
      <c r="F41" s="440">
        <v>0</v>
      </c>
      <c r="G41" s="440"/>
      <c r="H41" s="415">
        <v>1</v>
      </c>
      <c r="I41" s="416">
        <v>0</v>
      </c>
    </row>
    <row r="42" spans="1:9" x14ac:dyDescent="0.2">
      <c r="A42" s="441" t="s">
        <v>14</v>
      </c>
      <c r="B42" s="442">
        <v>54</v>
      </c>
      <c r="C42" s="443">
        <v>15</v>
      </c>
      <c r="D42" s="443"/>
      <c r="E42" s="442">
        <v>181</v>
      </c>
      <c r="F42" s="443">
        <v>62</v>
      </c>
      <c r="G42" s="443"/>
      <c r="H42" s="442">
        <v>235</v>
      </c>
      <c r="I42" s="443">
        <v>77</v>
      </c>
    </row>
    <row r="43" spans="1:9" x14ac:dyDescent="0.2">
      <c r="A43" s="444" t="s">
        <v>338</v>
      </c>
      <c r="B43" s="445">
        <v>22.978723404255319</v>
      </c>
      <c r="C43" s="446">
        <v>19.480519480519483</v>
      </c>
      <c r="D43" s="446"/>
      <c r="E43" s="445">
        <v>77.021276595744681</v>
      </c>
      <c r="F43" s="446">
        <v>80.519480519480524</v>
      </c>
      <c r="G43" s="446"/>
      <c r="H43" s="445">
        <v>100</v>
      </c>
      <c r="I43" s="446">
        <v>100</v>
      </c>
    </row>
    <row r="44" spans="1:9" x14ac:dyDescent="0.2">
      <c r="A44" s="541" t="s">
        <v>360</v>
      </c>
      <c r="B44" s="541"/>
      <c r="C44" s="541"/>
      <c r="D44" s="541"/>
      <c r="E44" s="541"/>
      <c r="F44" s="541"/>
      <c r="G44" s="541"/>
      <c r="H44" s="541"/>
      <c r="I44" s="541"/>
    </row>
    <row r="45" spans="1:9" s="465" customFormat="1" x14ac:dyDescent="0.2">
      <c r="A45" s="401"/>
      <c r="B45" s="463"/>
      <c r="C45" s="463"/>
      <c r="D45" s="463"/>
      <c r="E45" s="464"/>
      <c r="F45" s="463"/>
      <c r="G45" s="463"/>
      <c r="H45" s="463"/>
      <c r="I45" s="463"/>
    </row>
    <row r="46" spans="1:9" customFormat="1" x14ac:dyDescent="0.2">
      <c r="A46" s="448"/>
      <c r="B46" s="463"/>
      <c r="C46" s="463"/>
      <c r="D46" s="463"/>
      <c r="E46" s="463"/>
      <c r="F46" s="463"/>
      <c r="G46" s="463"/>
      <c r="H46" s="463"/>
      <c r="I46" s="463"/>
    </row>
    <row r="47" spans="1:9" x14ac:dyDescent="0.2">
      <c r="B47" s="449"/>
      <c r="C47" s="449"/>
      <c r="D47" s="449"/>
      <c r="E47" s="449"/>
      <c r="F47" s="449"/>
      <c r="G47" s="449"/>
      <c r="H47" s="449"/>
      <c r="I47" s="449"/>
    </row>
    <row r="48" spans="1:9" x14ac:dyDescent="0.2">
      <c r="B48" s="449"/>
      <c r="C48" s="450"/>
      <c r="D48" s="450"/>
      <c r="E48" s="449"/>
      <c r="F48" s="449"/>
      <c r="G48" s="449"/>
      <c r="H48" s="449"/>
      <c r="I48" s="449"/>
    </row>
    <row r="49" spans="2:9" x14ac:dyDescent="0.2">
      <c r="B49" s="449"/>
      <c r="C49" s="449"/>
      <c r="D49" s="449"/>
      <c r="E49" s="449"/>
      <c r="F49" s="449"/>
      <c r="G49" s="449"/>
      <c r="H49" s="449"/>
      <c r="I49" s="449"/>
    </row>
    <row r="50" spans="2:9" x14ac:dyDescent="0.2">
      <c r="B50" s="449"/>
      <c r="C50" s="449"/>
      <c r="D50" s="449"/>
      <c r="E50" s="449"/>
      <c r="F50" s="449"/>
      <c r="G50" s="449"/>
      <c r="H50" s="449"/>
      <c r="I50" s="449"/>
    </row>
    <row r="51" spans="2:9" x14ac:dyDescent="0.2">
      <c r="B51" s="449"/>
      <c r="C51" s="449"/>
      <c r="D51" s="449"/>
      <c r="E51" s="449"/>
      <c r="F51" s="449"/>
      <c r="G51" s="449"/>
      <c r="H51" s="449"/>
      <c r="I51" s="449"/>
    </row>
    <row r="52" spans="2:9" x14ac:dyDescent="0.2">
      <c r="B52" s="449"/>
      <c r="C52" s="449"/>
      <c r="D52" s="449"/>
      <c r="E52" s="449"/>
      <c r="F52" s="449"/>
      <c r="G52" s="449"/>
      <c r="H52" s="449"/>
      <c r="I52" s="449"/>
    </row>
    <row r="53" spans="2:9" x14ac:dyDescent="0.2">
      <c r="B53" s="449"/>
      <c r="C53" s="449"/>
      <c r="D53" s="449"/>
      <c r="E53" s="449"/>
      <c r="F53" s="449"/>
      <c r="G53" s="449"/>
      <c r="H53" s="449"/>
      <c r="I53" s="449"/>
    </row>
    <row r="54" spans="2:9" x14ac:dyDescent="0.2">
      <c r="B54" s="449"/>
      <c r="C54" s="449"/>
      <c r="D54" s="449"/>
      <c r="E54" s="449"/>
      <c r="F54" s="449"/>
      <c r="G54" s="449"/>
      <c r="H54" s="449"/>
      <c r="I54" s="449"/>
    </row>
    <row r="55" spans="2:9" x14ac:dyDescent="0.2">
      <c r="B55" s="449"/>
      <c r="C55" s="449"/>
      <c r="D55" s="449"/>
      <c r="E55" s="449"/>
      <c r="F55" s="449"/>
      <c r="G55" s="449"/>
      <c r="H55" s="449"/>
      <c r="I55" s="449"/>
    </row>
    <row r="56" spans="2:9" x14ac:dyDescent="0.2">
      <c r="B56" s="449"/>
      <c r="C56" s="449"/>
      <c r="D56" s="449"/>
      <c r="E56" s="449"/>
      <c r="F56" s="449"/>
      <c r="G56" s="449"/>
      <c r="H56" s="449"/>
      <c r="I56" s="449"/>
    </row>
    <row r="57" spans="2:9" x14ac:dyDescent="0.2">
      <c r="B57" s="449"/>
      <c r="C57" s="449"/>
      <c r="D57" s="449"/>
      <c r="E57" s="449"/>
      <c r="F57" s="449"/>
      <c r="G57" s="449"/>
      <c r="H57" s="449"/>
      <c r="I57" s="449"/>
    </row>
    <row r="58" spans="2:9" x14ac:dyDescent="0.2">
      <c r="B58" s="449"/>
      <c r="C58" s="449"/>
      <c r="D58" s="449"/>
      <c r="E58" s="449"/>
      <c r="F58" s="449"/>
      <c r="G58" s="449"/>
      <c r="H58" s="449"/>
      <c r="I58" s="449"/>
    </row>
    <row r="59" spans="2:9" x14ac:dyDescent="0.2">
      <c r="B59" s="449"/>
      <c r="C59" s="449"/>
      <c r="D59" s="449"/>
      <c r="E59" s="449"/>
      <c r="F59" s="449"/>
      <c r="G59" s="449"/>
      <c r="H59" s="449"/>
      <c r="I59" s="449"/>
    </row>
    <row r="60" spans="2:9" x14ac:dyDescent="0.2">
      <c r="B60" s="449"/>
      <c r="C60" s="449"/>
      <c r="D60" s="449"/>
      <c r="E60" s="449"/>
      <c r="F60" s="449"/>
      <c r="G60" s="449"/>
      <c r="H60" s="449"/>
      <c r="I60" s="449"/>
    </row>
    <row r="61" spans="2:9" x14ac:dyDescent="0.2">
      <c r="B61" s="449"/>
      <c r="C61" s="449"/>
      <c r="D61" s="449"/>
      <c r="E61" s="449"/>
      <c r="F61" s="449"/>
      <c r="G61" s="449"/>
      <c r="H61" s="449"/>
      <c r="I61" s="449"/>
    </row>
    <row r="62" spans="2:9" x14ac:dyDescent="0.2">
      <c r="B62" s="449"/>
      <c r="C62" s="449"/>
      <c r="D62" s="449"/>
      <c r="E62" s="449"/>
      <c r="F62" s="449"/>
      <c r="G62" s="449"/>
      <c r="H62" s="449"/>
      <c r="I62" s="449"/>
    </row>
    <row r="63" spans="2:9" x14ac:dyDescent="0.2">
      <c r="B63" s="449"/>
      <c r="C63" s="449"/>
      <c r="D63" s="449"/>
      <c r="E63" s="449"/>
      <c r="F63" s="449"/>
      <c r="G63" s="449"/>
      <c r="H63" s="449"/>
      <c r="I63" s="449"/>
    </row>
    <row r="64" spans="2:9" x14ac:dyDescent="0.2">
      <c r="B64" s="449"/>
      <c r="C64" s="449"/>
      <c r="D64" s="449"/>
      <c r="E64" s="449"/>
      <c r="F64" s="449"/>
      <c r="G64" s="449"/>
      <c r="H64" s="449"/>
      <c r="I64" s="449"/>
    </row>
    <row r="65" spans="2:9" x14ac:dyDescent="0.2">
      <c r="B65" s="449"/>
      <c r="C65" s="449"/>
      <c r="D65" s="449"/>
      <c r="E65" s="449"/>
      <c r="F65" s="449"/>
      <c r="G65" s="449"/>
      <c r="H65" s="449"/>
      <c r="I65" s="449"/>
    </row>
    <row r="66" spans="2:9" x14ac:dyDescent="0.2">
      <c r="B66" s="449"/>
      <c r="C66" s="449"/>
      <c r="D66" s="449"/>
      <c r="E66" s="449"/>
      <c r="F66" s="449"/>
      <c r="G66" s="449"/>
      <c r="H66" s="449"/>
      <c r="I66" s="449"/>
    </row>
    <row r="67" spans="2:9" x14ac:dyDescent="0.2">
      <c r="B67" s="449"/>
      <c r="C67" s="449"/>
      <c r="D67" s="449"/>
      <c r="E67" s="449"/>
      <c r="F67" s="449"/>
      <c r="G67" s="449"/>
      <c r="H67" s="449"/>
      <c r="I67" s="449"/>
    </row>
    <row r="68" spans="2:9" x14ac:dyDescent="0.2">
      <c r="B68" s="449"/>
      <c r="C68" s="449"/>
      <c r="D68" s="449"/>
      <c r="E68" s="449"/>
      <c r="F68" s="449"/>
      <c r="G68" s="449"/>
      <c r="H68" s="449"/>
      <c r="I68" s="449"/>
    </row>
    <row r="69" spans="2:9" x14ac:dyDescent="0.2">
      <c r="B69" s="449"/>
      <c r="C69" s="449"/>
      <c r="D69" s="449"/>
      <c r="E69" s="449"/>
      <c r="F69" s="449"/>
      <c r="G69" s="449"/>
      <c r="H69" s="449"/>
      <c r="I69" s="449"/>
    </row>
    <row r="70" spans="2:9" x14ac:dyDescent="0.2">
      <c r="B70" s="449"/>
      <c r="C70" s="449"/>
      <c r="D70" s="449"/>
      <c r="E70" s="449"/>
      <c r="F70" s="449"/>
      <c r="G70" s="449"/>
      <c r="H70" s="449"/>
      <c r="I70" s="449"/>
    </row>
    <row r="71" spans="2:9" x14ac:dyDescent="0.2">
      <c r="B71" s="449"/>
      <c r="C71" s="449"/>
      <c r="D71" s="449"/>
      <c r="E71" s="449"/>
      <c r="F71" s="449"/>
      <c r="G71" s="449"/>
      <c r="H71" s="449"/>
      <c r="I71" s="449"/>
    </row>
    <row r="72" spans="2:9" x14ac:dyDescent="0.2">
      <c r="B72" s="449"/>
      <c r="C72" s="449"/>
      <c r="D72" s="449"/>
      <c r="E72" s="449"/>
      <c r="F72" s="449"/>
      <c r="G72" s="449"/>
      <c r="H72" s="449"/>
      <c r="I72" s="449"/>
    </row>
    <row r="73" spans="2:9" x14ac:dyDescent="0.2">
      <c r="B73" s="449"/>
      <c r="C73" s="449"/>
      <c r="D73" s="449"/>
      <c r="E73" s="449"/>
      <c r="F73" s="449"/>
      <c r="G73" s="449"/>
      <c r="H73" s="449"/>
      <c r="I73" s="449"/>
    </row>
    <row r="74" spans="2:9" x14ac:dyDescent="0.2">
      <c r="B74" s="449"/>
      <c r="C74" s="449"/>
      <c r="D74" s="449"/>
      <c r="E74" s="449"/>
      <c r="F74" s="449"/>
      <c r="G74" s="449"/>
      <c r="H74" s="449"/>
      <c r="I74" s="449"/>
    </row>
    <row r="75" spans="2:9" x14ac:dyDescent="0.2">
      <c r="B75" s="449"/>
      <c r="C75" s="449"/>
      <c r="D75" s="449"/>
      <c r="E75" s="449"/>
      <c r="F75" s="449"/>
      <c r="G75" s="449"/>
      <c r="H75" s="449"/>
      <c r="I75" s="449"/>
    </row>
    <row r="76" spans="2:9" x14ac:dyDescent="0.2">
      <c r="B76" s="449"/>
      <c r="C76" s="449"/>
      <c r="D76" s="449"/>
      <c r="E76" s="449"/>
      <c r="F76" s="449"/>
      <c r="G76" s="449"/>
      <c r="H76" s="449"/>
      <c r="I76" s="449"/>
    </row>
    <row r="77" spans="2:9" x14ac:dyDescent="0.2">
      <c r="B77" s="449"/>
      <c r="C77" s="449"/>
      <c r="D77" s="449"/>
      <c r="E77" s="449"/>
      <c r="F77" s="449"/>
      <c r="G77" s="449"/>
      <c r="H77" s="449"/>
      <c r="I77" s="449"/>
    </row>
    <row r="78" spans="2:9" x14ac:dyDescent="0.2">
      <c r="B78" s="449"/>
      <c r="C78" s="449"/>
      <c r="D78" s="449"/>
      <c r="E78" s="449"/>
      <c r="F78" s="449"/>
      <c r="G78" s="449"/>
      <c r="H78" s="449"/>
      <c r="I78" s="449"/>
    </row>
    <row r="79" spans="2:9" x14ac:dyDescent="0.2">
      <c r="B79" s="449"/>
      <c r="C79" s="449"/>
      <c r="D79" s="449"/>
      <c r="E79" s="449"/>
      <c r="F79" s="449"/>
      <c r="G79" s="449"/>
      <c r="H79" s="449"/>
      <c r="I79" s="449"/>
    </row>
    <row r="80" spans="2:9" x14ac:dyDescent="0.2">
      <c r="B80" s="449"/>
      <c r="C80" s="449"/>
      <c r="D80" s="449"/>
      <c r="E80" s="449"/>
      <c r="F80" s="449"/>
      <c r="G80" s="449"/>
      <c r="H80" s="449"/>
      <c r="I80" s="449"/>
    </row>
    <row r="81" spans="2:9" x14ac:dyDescent="0.2">
      <c r="B81" s="449"/>
      <c r="C81" s="449"/>
      <c r="D81" s="449"/>
      <c r="E81" s="449"/>
      <c r="F81" s="449"/>
      <c r="G81" s="449"/>
      <c r="H81" s="449"/>
      <c r="I81" s="449"/>
    </row>
    <row r="82" spans="2:9" x14ac:dyDescent="0.2">
      <c r="B82" s="449"/>
      <c r="C82" s="449"/>
      <c r="D82" s="449"/>
      <c r="E82" s="449"/>
      <c r="F82" s="449"/>
      <c r="G82" s="449"/>
      <c r="H82" s="449"/>
      <c r="I82" s="449"/>
    </row>
    <row r="83" spans="2:9" x14ac:dyDescent="0.2">
      <c r="B83" s="449"/>
      <c r="C83" s="449"/>
      <c r="D83" s="449"/>
      <c r="E83" s="449"/>
      <c r="F83" s="449"/>
      <c r="G83" s="449"/>
      <c r="H83" s="449"/>
      <c r="I83" s="449"/>
    </row>
    <row r="84" spans="2:9" x14ac:dyDescent="0.2">
      <c r="B84" s="449"/>
      <c r="C84" s="449"/>
      <c r="D84" s="449"/>
      <c r="E84" s="449"/>
      <c r="F84" s="449"/>
      <c r="G84" s="449"/>
      <c r="H84" s="449"/>
      <c r="I84" s="449"/>
    </row>
    <row r="85" spans="2:9" x14ac:dyDescent="0.2">
      <c r="B85" s="449"/>
      <c r="C85" s="449"/>
      <c r="D85" s="449"/>
      <c r="E85" s="449"/>
      <c r="F85" s="449"/>
      <c r="G85" s="449"/>
      <c r="H85" s="449"/>
      <c r="I85" s="449"/>
    </row>
    <row r="86" spans="2:9" x14ac:dyDescent="0.2">
      <c r="B86" s="449"/>
      <c r="C86" s="449"/>
      <c r="D86" s="449"/>
      <c r="E86" s="449"/>
      <c r="F86" s="449"/>
      <c r="G86" s="449"/>
      <c r="H86" s="449"/>
      <c r="I86" s="449"/>
    </row>
    <row r="87" spans="2:9" x14ac:dyDescent="0.2">
      <c r="B87" s="449"/>
      <c r="C87" s="449"/>
      <c r="D87" s="449"/>
      <c r="E87" s="449"/>
      <c r="F87" s="449"/>
      <c r="G87" s="449"/>
      <c r="H87" s="449"/>
      <c r="I87" s="449"/>
    </row>
    <row r="88" spans="2:9" x14ac:dyDescent="0.2">
      <c r="B88" s="449"/>
      <c r="C88" s="449"/>
      <c r="D88" s="449"/>
      <c r="E88" s="449"/>
      <c r="F88" s="449"/>
      <c r="G88" s="449"/>
      <c r="H88" s="449"/>
      <c r="I88" s="449"/>
    </row>
    <row r="89" spans="2:9" x14ac:dyDescent="0.2">
      <c r="B89" s="449"/>
      <c r="C89" s="449"/>
      <c r="D89" s="449"/>
      <c r="E89" s="449"/>
      <c r="F89" s="449"/>
      <c r="G89" s="449"/>
      <c r="H89" s="449"/>
      <c r="I89" s="449"/>
    </row>
    <row r="90" spans="2:9" x14ac:dyDescent="0.2">
      <c r="B90" s="449"/>
      <c r="C90" s="449"/>
      <c r="D90" s="449"/>
      <c r="E90" s="449"/>
      <c r="F90" s="449"/>
      <c r="G90" s="449"/>
      <c r="H90" s="449"/>
      <c r="I90" s="449"/>
    </row>
    <row r="91" spans="2:9" x14ac:dyDescent="0.2">
      <c r="B91" s="449"/>
      <c r="C91" s="449"/>
      <c r="D91" s="449"/>
      <c r="E91" s="449"/>
      <c r="F91" s="449"/>
      <c r="G91" s="449"/>
      <c r="H91" s="449"/>
      <c r="I91" s="449"/>
    </row>
    <row r="92" spans="2:9" x14ac:dyDescent="0.2">
      <c r="B92" s="449"/>
      <c r="C92" s="449"/>
      <c r="D92" s="449"/>
      <c r="E92" s="449"/>
      <c r="F92" s="449"/>
      <c r="G92" s="449"/>
      <c r="H92" s="449"/>
      <c r="I92" s="449"/>
    </row>
    <row r="93" spans="2:9" x14ac:dyDescent="0.2">
      <c r="B93" s="449"/>
      <c r="C93" s="449"/>
      <c r="D93" s="449"/>
      <c r="E93" s="449"/>
      <c r="F93" s="449"/>
      <c r="G93" s="449"/>
      <c r="H93" s="449"/>
      <c r="I93" s="449"/>
    </row>
    <row r="94" spans="2:9" x14ac:dyDescent="0.2">
      <c r="B94" s="449"/>
      <c r="C94" s="449"/>
      <c r="D94" s="449"/>
      <c r="E94" s="449"/>
      <c r="F94" s="449"/>
      <c r="G94" s="449"/>
      <c r="H94" s="449"/>
      <c r="I94" s="449"/>
    </row>
    <row r="95" spans="2:9" x14ac:dyDescent="0.2">
      <c r="B95" s="449"/>
      <c r="C95" s="449"/>
      <c r="D95" s="449"/>
      <c r="E95" s="449"/>
      <c r="F95" s="449"/>
      <c r="G95" s="449"/>
      <c r="H95" s="449"/>
      <c r="I95" s="449"/>
    </row>
    <row r="96" spans="2:9" x14ac:dyDescent="0.2">
      <c r="B96" s="449"/>
      <c r="C96" s="449"/>
      <c r="D96" s="449"/>
      <c r="E96" s="449"/>
      <c r="F96" s="449"/>
      <c r="G96" s="449"/>
      <c r="H96" s="449"/>
      <c r="I96" s="449"/>
    </row>
    <row r="97" spans="2:9" x14ac:dyDescent="0.2">
      <c r="B97" s="449"/>
      <c r="C97" s="449"/>
      <c r="D97" s="449"/>
      <c r="E97" s="449"/>
      <c r="F97" s="449"/>
      <c r="G97" s="449"/>
      <c r="H97" s="449"/>
      <c r="I97" s="449"/>
    </row>
    <row r="98" spans="2:9" x14ac:dyDescent="0.2">
      <c r="B98" s="449"/>
      <c r="C98" s="449"/>
      <c r="D98" s="449"/>
      <c r="E98" s="449"/>
      <c r="F98" s="449"/>
      <c r="G98" s="449"/>
      <c r="H98" s="449"/>
      <c r="I98" s="449"/>
    </row>
    <row r="99" spans="2:9" x14ac:dyDescent="0.2">
      <c r="B99" s="449"/>
      <c r="C99" s="449"/>
      <c r="D99" s="449"/>
      <c r="E99" s="449"/>
      <c r="F99" s="449"/>
      <c r="G99" s="449"/>
      <c r="H99" s="449"/>
      <c r="I99" s="449"/>
    </row>
    <row r="100" spans="2:9" x14ac:dyDescent="0.2">
      <c r="B100" s="449"/>
      <c r="C100" s="449"/>
      <c r="D100" s="449"/>
      <c r="E100" s="449"/>
      <c r="F100" s="449"/>
      <c r="G100" s="449"/>
      <c r="H100" s="449"/>
      <c r="I100" s="449"/>
    </row>
    <row r="101" spans="2:9" x14ac:dyDescent="0.2">
      <c r="B101" s="449"/>
      <c r="C101" s="449"/>
      <c r="D101" s="449"/>
      <c r="E101" s="449"/>
      <c r="F101" s="449"/>
      <c r="G101" s="449"/>
      <c r="H101" s="449"/>
      <c r="I101" s="449"/>
    </row>
    <row r="102" spans="2:9" x14ac:dyDescent="0.2">
      <c r="B102" s="449"/>
      <c r="C102" s="449"/>
      <c r="D102" s="449"/>
      <c r="E102" s="449"/>
      <c r="F102" s="449"/>
      <c r="G102" s="449"/>
      <c r="H102" s="449"/>
      <c r="I102" s="449"/>
    </row>
    <row r="103" spans="2:9" x14ac:dyDescent="0.2">
      <c r="B103" s="449"/>
      <c r="C103" s="449"/>
      <c r="D103" s="449"/>
      <c r="E103" s="449"/>
      <c r="F103" s="449"/>
      <c r="G103" s="449"/>
      <c r="H103" s="449"/>
      <c r="I103" s="449"/>
    </row>
    <row r="104" spans="2:9" x14ac:dyDescent="0.2">
      <c r="B104" s="449"/>
      <c r="C104" s="449"/>
      <c r="D104" s="449"/>
      <c r="E104" s="449"/>
      <c r="F104" s="449"/>
      <c r="G104" s="449"/>
      <c r="H104" s="449"/>
      <c r="I104" s="449"/>
    </row>
    <row r="105" spans="2:9" x14ac:dyDescent="0.2">
      <c r="B105" s="449"/>
      <c r="C105" s="449"/>
      <c r="D105" s="449"/>
      <c r="E105" s="449"/>
      <c r="F105" s="449"/>
      <c r="G105" s="449"/>
      <c r="H105" s="449"/>
      <c r="I105" s="449"/>
    </row>
    <row r="106" spans="2:9" x14ac:dyDescent="0.2">
      <c r="B106" s="449"/>
      <c r="C106" s="449"/>
      <c r="D106" s="449"/>
      <c r="E106" s="449"/>
      <c r="F106" s="449"/>
      <c r="G106" s="449"/>
      <c r="H106" s="449"/>
      <c r="I106" s="449"/>
    </row>
    <row r="107" spans="2:9" x14ac:dyDescent="0.2">
      <c r="B107" s="449"/>
      <c r="C107" s="449"/>
      <c r="D107" s="449"/>
      <c r="E107" s="449"/>
      <c r="F107" s="449"/>
      <c r="G107" s="449"/>
      <c r="H107" s="449"/>
      <c r="I107" s="449"/>
    </row>
    <row r="108" spans="2:9" x14ac:dyDescent="0.2">
      <c r="B108" s="449"/>
      <c r="C108" s="449"/>
      <c r="D108" s="449"/>
      <c r="E108" s="449"/>
      <c r="F108" s="449"/>
      <c r="G108" s="449"/>
      <c r="H108" s="449"/>
      <c r="I108" s="449"/>
    </row>
    <row r="109" spans="2:9" x14ac:dyDescent="0.2">
      <c r="B109" s="449"/>
      <c r="C109" s="449"/>
      <c r="D109" s="449"/>
      <c r="E109" s="449"/>
      <c r="F109" s="449"/>
      <c r="G109" s="449"/>
      <c r="H109" s="449"/>
      <c r="I109" s="449"/>
    </row>
    <row r="110" spans="2:9" x14ac:dyDescent="0.2">
      <c r="B110" s="449"/>
      <c r="C110" s="449"/>
      <c r="D110" s="449"/>
      <c r="E110" s="449"/>
      <c r="F110" s="449"/>
      <c r="G110" s="449"/>
      <c r="H110" s="449"/>
      <c r="I110" s="449"/>
    </row>
    <row r="111" spans="2:9" x14ac:dyDescent="0.2">
      <c r="B111" s="449"/>
      <c r="C111" s="449"/>
      <c r="D111" s="449"/>
      <c r="E111" s="449"/>
      <c r="F111" s="449"/>
      <c r="G111" s="449"/>
      <c r="H111" s="449"/>
      <c r="I111" s="449"/>
    </row>
    <row r="112" spans="2:9" x14ac:dyDescent="0.2">
      <c r="B112" s="449"/>
      <c r="C112" s="449"/>
      <c r="D112" s="449"/>
      <c r="E112" s="449"/>
      <c r="F112" s="449"/>
      <c r="G112" s="449"/>
      <c r="H112" s="449"/>
      <c r="I112" s="449"/>
    </row>
    <row r="113" spans="2:9" x14ac:dyDescent="0.2">
      <c r="B113" s="449"/>
      <c r="C113" s="449"/>
      <c r="D113" s="449"/>
      <c r="E113" s="449"/>
      <c r="F113" s="449"/>
      <c r="G113" s="449"/>
      <c r="H113" s="449"/>
      <c r="I113" s="449"/>
    </row>
    <row r="114" spans="2:9" x14ac:dyDescent="0.2">
      <c r="B114" s="449"/>
      <c r="C114" s="449"/>
      <c r="D114" s="449"/>
      <c r="E114" s="449"/>
      <c r="F114" s="449"/>
      <c r="G114" s="449"/>
      <c r="H114" s="449"/>
      <c r="I114" s="449"/>
    </row>
    <row r="115" spans="2:9" x14ac:dyDescent="0.2">
      <c r="B115" s="449"/>
      <c r="C115" s="449"/>
      <c r="D115" s="449"/>
      <c r="E115" s="449"/>
      <c r="F115" s="449"/>
      <c r="G115" s="449"/>
      <c r="H115" s="449"/>
      <c r="I115" s="449"/>
    </row>
    <row r="116" spans="2:9" x14ac:dyDescent="0.2">
      <c r="B116" s="449"/>
      <c r="C116" s="449"/>
      <c r="D116" s="449"/>
      <c r="E116" s="449"/>
      <c r="F116" s="449"/>
      <c r="G116" s="449"/>
      <c r="H116" s="449"/>
      <c r="I116" s="449"/>
    </row>
    <row r="117" spans="2:9" x14ac:dyDescent="0.2">
      <c r="B117" s="449"/>
      <c r="C117" s="449"/>
      <c r="D117" s="449"/>
      <c r="E117" s="449"/>
      <c r="F117" s="449"/>
      <c r="G117" s="449"/>
      <c r="H117" s="449"/>
      <c r="I117" s="449"/>
    </row>
    <row r="118" spans="2:9" x14ac:dyDescent="0.2">
      <c r="B118" s="449"/>
      <c r="C118" s="449"/>
      <c r="D118" s="449"/>
      <c r="E118" s="449"/>
      <c r="F118" s="449"/>
      <c r="G118" s="449"/>
      <c r="H118" s="449"/>
      <c r="I118" s="449"/>
    </row>
    <row r="119" spans="2:9" x14ac:dyDescent="0.2">
      <c r="B119" s="449"/>
      <c r="C119" s="449"/>
      <c r="D119" s="449"/>
      <c r="E119" s="449"/>
      <c r="F119" s="449"/>
      <c r="G119" s="449"/>
      <c r="H119" s="449"/>
      <c r="I119" s="449"/>
    </row>
    <row r="120" spans="2:9" x14ac:dyDescent="0.2">
      <c r="B120" s="449"/>
      <c r="C120" s="449"/>
      <c r="D120" s="449"/>
      <c r="E120" s="449"/>
      <c r="F120" s="449"/>
      <c r="G120" s="449"/>
      <c r="H120" s="449"/>
      <c r="I120" s="449"/>
    </row>
    <row r="121" spans="2:9" x14ac:dyDescent="0.2">
      <c r="B121" s="449"/>
      <c r="C121" s="449"/>
      <c r="D121" s="449"/>
      <c r="E121" s="449"/>
      <c r="F121" s="449"/>
      <c r="G121" s="449"/>
      <c r="H121" s="449"/>
      <c r="I121" s="449"/>
    </row>
    <row r="122" spans="2:9" x14ac:dyDescent="0.2">
      <c r="B122" s="449"/>
      <c r="C122" s="449"/>
      <c r="D122" s="449"/>
      <c r="E122" s="449"/>
      <c r="F122" s="449"/>
      <c r="G122" s="449"/>
      <c r="H122" s="449"/>
      <c r="I122" s="449"/>
    </row>
    <row r="123" spans="2:9" x14ac:dyDescent="0.2">
      <c r="B123" s="449"/>
      <c r="C123" s="449"/>
      <c r="D123" s="449"/>
      <c r="E123" s="449"/>
      <c r="F123" s="449"/>
      <c r="G123" s="449"/>
      <c r="H123" s="449"/>
      <c r="I123" s="449"/>
    </row>
    <row r="124" spans="2:9" x14ac:dyDescent="0.2">
      <c r="B124" s="449"/>
      <c r="C124" s="449"/>
      <c r="D124" s="449"/>
      <c r="E124" s="449"/>
      <c r="F124" s="449"/>
      <c r="G124" s="449"/>
      <c r="H124" s="449"/>
      <c r="I124" s="449"/>
    </row>
    <row r="125" spans="2:9" x14ac:dyDescent="0.2">
      <c r="B125" s="449"/>
      <c r="C125" s="449"/>
      <c r="D125" s="449"/>
      <c r="E125" s="449"/>
      <c r="F125" s="449"/>
      <c r="G125" s="449"/>
      <c r="H125" s="449"/>
      <c r="I125" s="449"/>
    </row>
    <row r="126" spans="2:9" x14ac:dyDescent="0.2">
      <c r="B126" s="449"/>
      <c r="C126" s="449"/>
      <c r="D126" s="449"/>
      <c r="E126" s="449"/>
      <c r="F126" s="449"/>
      <c r="G126" s="449"/>
      <c r="H126" s="449"/>
      <c r="I126" s="449"/>
    </row>
    <row r="127" spans="2:9" x14ac:dyDescent="0.2">
      <c r="B127" s="449"/>
      <c r="C127" s="449"/>
      <c r="D127" s="449"/>
      <c r="E127" s="449"/>
      <c r="F127" s="449"/>
      <c r="G127" s="449"/>
      <c r="H127" s="449"/>
      <c r="I127" s="449"/>
    </row>
    <row r="128" spans="2:9" x14ac:dyDescent="0.2">
      <c r="B128" s="449"/>
      <c r="C128" s="449"/>
      <c r="D128" s="449"/>
      <c r="E128" s="449"/>
      <c r="F128" s="449"/>
      <c r="G128" s="449"/>
      <c r="H128" s="449"/>
      <c r="I128" s="449"/>
    </row>
    <row r="129" spans="2:9" x14ac:dyDescent="0.2">
      <c r="B129" s="449"/>
      <c r="C129" s="449"/>
      <c r="D129" s="449"/>
      <c r="E129" s="449"/>
      <c r="F129" s="449"/>
      <c r="G129" s="449"/>
      <c r="H129" s="449"/>
      <c r="I129" s="449"/>
    </row>
    <row r="130" spans="2:9" x14ac:dyDescent="0.2">
      <c r="B130" s="449"/>
      <c r="C130" s="449"/>
      <c r="D130" s="449"/>
      <c r="E130" s="449"/>
      <c r="F130" s="449"/>
      <c r="G130" s="449"/>
      <c r="H130" s="449"/>
      <c r="I130" s="449"/>
    </row>
    <row r="131" spans="2:9" x14ac:dyDescent="0.2">
      <c r="B131" s="449"/>
      <c r="C131" s="449"/>
      <c r="D131" s="449"/>
      <c r="E131" s="449"/>
      <c r="F131" s="449"/>
      <c r="G131" s="449"/>
      <c r="H131" s="449"/>
      <c r="I131" s="449"/>
    </row>
    <row r="132" spans="2:9" x14ac:dyDescent="0.2">
      <c r="B132" s="449"/>
      <c r="C132" s="449"/>
      <c r="D132" s="449"/>
      <c r="E132" s="449"/>
      <c r="F132" s="449"/>
      <c r="G132" s="449"/>
      <c r="H132" s="449"/>
      <c r="I132" s="449"/>
    </row>
    <row r="133" spans="2:9" x14ac:dyDescent="0.2">
      <c r="B133" s="449"/>
      <c r="C133" s="449"/>
      <c r="D133" s="449"/>
      <c r="E133" s="449"/>
      <c r="F133" s="449"/>
      <c r="G133" s="449"/>
      <c r="H133" s="449"/>
      <c r="I133" s="449"/>
    </row>
    <row r="134" spans="2:9" x14ac:dyDescent="0.2">
      <c r="B134" s="449"/>
      <c r="C134" s="449"/>
      <c r="D134" s="449"/>
      <c r="E134" s="449"/>
      <c r="F134" s="449"/>
      <c r="G134" s="449"/>
      <c r="H134" s="449"/>
      <c r="I134" s="449"/>
    </row>
    <row r="135" spans="2:9" x14ac:dyDescent="0.2">
      <c r="B135" s="449"/>
      <c r="C135" s="449"/>
      <c r="D135" s="449"/>
      <c r="E135" s="449"/>
      <c r="F135" s="449"/>
      <c r="G135" s="449"/>
      <c r="H135" s="449"/>
      <c r="I135" s="449"/>
    </row>
    <row r="136" spans="2:9" x14ac:dyDescent="0.2">
      <c r="B136" s="449"/>
      <c r="C136" s="449"/>
      <c r="D136" s="449"/>
      <c r="E136" s="449"/>
      <c r="F136" s="449"/>
      <c r="G136" s="449"/>
      <c r="H136" s="449"/>
      <c r="I136" s="449"/>
    </row>
    <row r="137" spans="2:9" x14ac:dyDescent="0.2">
      <c r="B137" s="449"/>
      <c r="C137" s="449"/>
      <c r="D137" s="449"/>
      <c r="E137" s="449"/>
      <c r="F137" s="449"/>
      <c r="G137" s="449"/>
      <c r="H137" s="449"/>
      <c r="I137" s="449"/>
    </row>
    <row r="138" spans="2:9" x14ac:dyDescent="0.2">
      <c r="B138" s="449"/>
      <c r="C138" s="449"/>
      <c r="D138" s="449"/>
      <c r="E138" s="449"/>
      <c r="F138" s="449"/>
      <c r="G138" s="449"/>
      <c r="H138" s="449"/>
      <c r="I138" s="449"/>
    </row>
    <row r="139" spans="2:9" x14ac:dyDescent="0.2">
      <c r="B139" s="449"/>
      <c r="C139" s="449"/>
      <c r="D139" s="449"/>
      <c r="E139" s="449"/>
      <c r="F139" s="449"/>
      <c r="G139" s="449"/>
      <c r="H139" s="449"/>
      <c r="I139" s="449"/>
    </row>
    <row r="140" spans="2:9" x14ac:dyDescent="0.2">
      <c r="B140" s="449"/>
      <c r="C140" s="449"/>
      <c r="D140" s="449"/>
      <c r="E140" s="449"/>
      <c r="F140" s="449"/>
      <c r="G140" s="449"/>
      <c r="H140" s="449"/>
      <c r="I140" s="449"/>
    </row>
    <row r="141" spans="2:9" x14ac:dyDescent="0.2">
      <c r="B141" s="449"/>
      <c r="C141" s="449"/>
      <c r="D141" s="449"/>
      <c r="E141" s="449"/>
      <c r="F141" s="449"/>
      <c r="G141" s="449"/>
      <c r="H141" s="449"/>
      <c r="I141" s="449"/>
    </row>
    <row r="142" spans="2:9" x14ac:dyDescent="0.2">
      <c r="B142" s="449"/>
      <c r="C142" s="449"/>
      <c r="D142" s="449"/>
      <c r="E142" s="449"/>
      <c r="F142" s="449"/>
      <c r="G142" s="449"/>
      <c r="H142" s="449"/>
      <c r="I142" s="449"/>
    </row>
    <row r="143" spans="2:9" x14ac:dyDescent="0.2">
      <c r="B143" s="449"/>
      <c r="C143" s="449"/>
      <c r="D143" s="449"/>
      <c r="E143" s="449"/>
      <c r="F143" s="449"/>
      <c r="G143" s="449"/>
      <c r="H143" s="449"/>
      <c r="I143" s="449"/>
    </row>
    <row r="144" spans="2:9" x14ac:dyDescent="0.2">
      <c r="B144" s="449"/>
      <c r="C144" s="449"/>
      <c r="D144" s="449"/>
      <c r="E144" s="449"/>
      <c r="F144" s="449"/>
      <c r="G144" s="449"/>
      <c r="H144" s="449"/>
      <c r="I144" s="449"/>
    </row>
    <row r="145" spans="2:9" x14ac:dyDescent="0.2">
      <c r="B145" s="449"/>
      <c r="C145" s="449"/>
      <c r="D145" s="449"/>
      <c r="E145" s="449"/>
      <c r="F145" s="449"/>
      <c r="G145" s="449"/>
      <c r="H145" s="449"/>
      <c r="I145" s="449"/>
    </row>
    <row r="146" spans="2:9" x14ac:dyDescent="0.2">
      <c r="B146" s="449"/>
      <c r="C146" s="449"/>
      <c r="D146" s="449"/>
      <c r="E146" s="449"/>
      <c r="F146" s="449"/>
      <c r="G146" s="449"/>
      <c r="H146" s="449"/>
      <c r="I146" s="449"/>
    </row>
    <row r="147" spans="2:9" x14ac:dyDescent="0.2">
      <c r="B147" s="449"/>
      <c r="C147" s="449"/>
      <c r="D147" s="449"/>
      <c r="E147" s="449"/>
      <c r="F147" s="449"/>
      <c r="G147" s="449"/>
      <c r="H147" s="449"/>
      <c r="I147" s="449"/>
    </row>
    <row r="148" spans="2:9" x14ac:dyDescent="0.2">
      <c r="B148" s="449"/>
      <c r="C148" s="449"/>
      <c r="D148" s="449"/>
      <c r="E148" s="449"/>
      <c r="F148" s="449"/>
      <c r="G148" s="449"/>
      <c r="H148" s="449"/>
      <c r="I148" s="449"/>
    </row>
    <row r="149" spans="2:9" x14ac:dyDescent="0.2">
      <c r="B149" s="449"/>
      <c r="C149" s="449"/>
      <c r="D149" s="449"/>
      <c r="E149" s="449"/>
      <c r="F149" s="449"/>
      <c r="G149" s="449"/>
      <c r="H149" s="449"/>
      <c r="I149" s="449"/>
    </row>
    <row r="150" spans="2:9" x14ac:dyDescent="0.2">
      <c r="B150" s="449"/>
      <c r="C150" s="449"/>
      <c r="D150" s="449"/>
      <c r="E150" s="449"/>
      <c r="F150" s="449"/>
      <c r="G150" s="449"/>
      <c r="H150" s="449"/>
      <c r="I150" s="449"/>
    </row>
    <row r="151" spans="2:9" x14ac:dyDescent="0.2">
      <c r="B151" s="449"/>
      <c r="C151" s="449"/>
      <c r="D151" s="449"/>
      <c r="E151" s="449"/>
      <c r="F151" s="449"/>
      <c r="G151" s="449"/>
      <c r="H151" s="449"/>
      <c r="I151" s="449"/>
    </row>
    <row r="152" spans="2:9" x14ac:dyDescent="0.2">
      <c r="B152" s="449"/>
      <c r="C152" s="449"/>
      <c r="D152" s="449"/>
      <c r="E152" s="449"/>
      <c r="F152" s="449"/>
      <c r="G152" s="449"/>
      <c r="H152" s="449"/>
      <c r="I152" s="449"/>
    </row>
    <row r="153" spans="2:9" x14ac:dyDescent="0.2">
      <c r="B153" s="449"/>
      <c r="C153" s="449"/>
      <c r="D153" s="449"/>
      <c r="E153" s="449"/>
      <c r="F153" s="449"/>
      <c r="G153" s="449"/>
      <c r="H153" s="449"/>
      <c r="I153" s="449"/>
    </row>
    <row r="154" spans="2:9" x14ac:dyDescent="0.2">
      <c r="B154" s="449"/>
      <c r="C154" s="449"/>
      <c r="D154" s="449"/>
      <c r="E154" s="449"/>
      <c r="F154" s="449"/>
      <c r="G154" s="449"/>
      <c r="H154" s="449"/>
      <c r="I154" s="449"/>
    </row>
    <row r="155" spans="2:9" x14ac:dyDescent="0.2">
      <c r="B155" s="449"/>
      <c r="C155" s="449"/>
      <c r="D155" s="449"/>
      <c r="E155" s="449"/>
      <c r="F155" s="449"/>
      <c r="G155" s="449"/>
      <c r="H155" s="449"/>
      <c r="I155" s="449"/>
    </row>
    <row r="156" spans="2:9" x14ac:dyDescent="0.2">
      <c r="B156" s="449"/>
      <c r="C156" s="449"/>
      <c r="D156" s="449"/>
      <c r="E156" s="449"/>
      <c r="F156" s="449"/>
      <c r="G156" s="449"/>
      <c r="H156" s="449"/>
      <c r="I156" s="449"/>
    </row>
    <row r="157" spans="2:9" x14ac:dyDescent="0.2">
      <c r="B157" s="449"/>
      <c r="C157" s="449"/>
      <c r="D157" s="449"/>
      <c r="E157" s="449"/>
      <c r="F157" s="449"/>
      <c r="G157" s="449"/>
      <c r="H157" s="449"/>
      <c r="I157" s="449"/>
    </row>
    <row r="158" spans="2:9" x14ac:dyDescent="0.2">
      <c r="B158" s="449"/>
      <c r="C158" s="449"/>
      <c r="D158" s="449"/>
      <c r="E158" s="449"/>
      <c r="F158" s="449"/>
      <c r="G158" s="449"/>
      <c r="H158" s="449"/>
      <c r="I158" s="449"/>
    </row>
    <row r="159" spans="2:9" x14ac:dyDescent="0.2">
      <c r="B159" s="449"/>
      <c r="C159" s="449"/>
      <c r="D159" s="449"/>
      <c r="E159" s="449"/>
      <c r="F159" s="449"/>
      <c r="G159" s="449"/>
      <c r="H159" s="449"/>
      <c r="I159" s="449"/>
    </row>
    <row r="160" spans="2:9" x14ac:dyDescent="0.2">
      <c r="B160" s="449"/>
      <c r="C160" s="449"/>
      <c r="D160" s="449"/>
      <c r="E160" s="449"/>
      <c r="F160" s="449"/>
      <c r="G160" s="449"/>
      <c r="H160" s="449"/>
      <c r="I160" s="449"/>
    </row>
    <row r="161" spans="2:9" x14ac:dyDescent="0.2">
      <c r="B161" s="449"/>
      <c r="C161" s="449"/>
      <c r="D161" s="449"/>
      <c r="E161" s="449"/>
      <c r="F161" s="449"/>
      <c r="G161" s="449"/>
      <c r="H161" s="449"/>
      <c r="I161" s="449"/>
    </row>
    <row r="162" spans="2:9" x14ac:dyDescent="0.2">
      <c r="B162" s="449"/>
      <c r="C162" s="449"/>
      <c r="D162" s="449"/>
      <c r="E162" s="449"/>
      <c r="F162" s="449"/>
      <c r="G162" s="449"/>
      <c r="H162" s="449"/>
      <c r="I162" s="449"/>
    </row>
    <row r="163" spans="2:9" x14ac:dyDescent="0.2">
      <c r="B163" s="449"/>
      <c r="C163" s="449"/>
      <c r="D163" s="449"/>
      <c r="E163" s="449"/>
      <c r="F163" s="449"/>
      <c r="G163" s="449"/>
      <c r="H163" s="449"/>
      <c r="I163" s="449"/>
    </row>
    <row r="164" spans="2:9" x14ac:dyDescent="0.2">
      <c r="B164" s="449"/>
      <c r="C164" s="449"/>
      <c r="D164" s="449"/>
      <c r="E164" s="449"/>
      <c r="F164" s="449"/>
      <c r="G164" s="449"/>
      <c r="H164" s="449"/>
      <c r="I164" s="449"/>
    </row>
    <row r="165" spans="2:9" x14ac:dyDescent="0.2">
      <c r="B165" s="449"/>
      <c r="C165" s="449"/>
      <c r="D165" s="449"/>
      <c r="E165" s="449"/>
      <c r="F165" s="449"/>
      <c r="G165" s="449"/>
      <c r="H165" s="449"/>
      <c r="I165" s="449"/>
    </row>
    <row r="166" spans="2:9" x14ac:dyDescent="0.2">
      <c r="B166" s="449"/>
      <c r="C166" s="449"/>
      <c r="D166" s="449"/>
      <c r="E166" s="449"/>
      <c r="F166" s="449"/>
      <c r="G166" s="449"/>
      <c r="H166" s="449"/>
      <c r="I166" s="449"/>
    </row>
    <row r="167" spans="2:9" x14ac:dyDescent="0.2">
      <c r="B167" s="449"/>
      <c r="C167" s="449"/>
      <c r="D167" s="449"/>
      <c r="E167" s="449"/>
      <c r="F167" s="449"/>
      <c r="G167" s="449"/>
      <c r="H167" s="449"/>
      <c r="I167" s="449"/>
    </row>
    <row r="168" spans="2:9" x14ac:dyDescent="0.2">
      <c r="B168" s="449"/>
      <c r="C168" s="449"/>
      <c r="D168" s="449"/>
      <c r="E168" s="449"/>
      <c r="F168" s="449"/>
      <c r="G168" s="449"/>
      <c r="H168" s="449"/>
      <c r="I168" s="449"/>
    </row>
    <row r="169" spans="2:9" x14ac:dyDescent="0.2">
      <c r="B169" s="449"/>
      <c r="C169" s="449"/>
      <c r="D169" s="449"/>
      <c r="E169" s="449"/>
      <c r="F169" s="449"/>
      <c r="G169" s="449"/>
      <c r="H169" s="449"/>
      <c r="I169" s="449"/>
    </row>
    <row r="170" spans="2:9" x14ac:dyDescent="0.2">
      <c r="B170" s="449"/>
      <c r="C170" s="449"/>
      <c r="D170" s="449"/>
      <c r="E170" s="449"/>
      <c r="F170" s="449"/>
      <c r="G170" s="449"/>
      <c r="H170" s="449"/>
      <c r="I170" s="449"/>
    </row>
    <row r="171" spans="2:9" x14ac:dyDescent="0.2">
      <c r="B171" s="449"/>
      <c r="C171" s="449"/>
      <c r="D171" s="449"/>
      <c r="E171" s="449"/>
      <c r="F171" s="449"/>
      <c r="G171" s="449"/>
      <c r="H171" s="449"/>
      <c r="I171" s="449"/>
    </row>
    <row r="172" spans="2:9" x14ac:dyDescent="0.2">
      <c r="B172" s="449"/>
      <c r="C172" s="449"/>
      <c r="D172" s="449"/>
      <c r="E172" s="449"/>
      <c r="F172" s="449"/>
      <c r="G172" s="449"/>
      <c r="H172" s="449"/>
      <c r="I172" s="449"/>
    </row>
    <row r="173" spans="2:9" x14ac:dyDescent="0.2">
      <c r="B173" s="449"/>
      <c r="C173" s="449"/>
      <c r="D173" s="449"/>
      <c r="E173" s="449"/>
      <c r="F173" s="449"/>
      <c r="G173" s="449"/>
      <c r="H173" s="449"/>
      <c r="I173" s="449"/>
    </row>
    <row r="174" spans="2:9" x14ac:dyDescent="0.2">
      <c r="B174" s="449"/>
      <c r="C174" s="449"/>
      <c r="D174" s="449"/>
      <c r="E174" s="449"/>
      <c r="F174" s="449"/>
      <c r="G174" s="449"/>
      <c r="H174" s="449"/>
      <c r="I174" s="449"/>
    </row>
    <row r="175" spans="2:9" x14ac:dyDescent="0.2">
      <c r="B175" s="449"/>
      <c r="C175" s="449"/>
      <c r="D175" s="449"/>
      <c r="E175" s="449"/>
      <c r="F175" s="449"/>
      <c r="G175" s="449"/>
      <c r="H175" s="449"/>
      <c r="I175" s="449"/>
    </row>
    <row r="176" spans="2:9" x14ac:dyDescent="0.2">
      <c r="B176" s="449"/>
      <c r="C176" s="449"/>
      <c r="D176" s="449"/>
      <c r="E176" s="449"/>
      <c r="F176" s="449"/>
      <c r="G176" s="449"/>
      <c r="H176" s="449"/>
      <c r="I176" s="449"/>
    </row>
    <row r="177" spans="2:9" x14ac:dyDescent="0.2">
      <c r="B177" s="449"/>
      <c r="C177" s="449"/>
      <c r="D177" s="449"/>
      <c r="E177" s="449"/>
      <c r="F177" s="449"/>
      <c r="G177" s="449"/>
      <c r="H177" s="449"/>
      <c r="I177" s="449"/>
    </row>
    <row r="178" spans="2:9" x14ac:dyDescent="0.2">
      <c r="B178" s="449"/>
      <c r="C178" s="449"/>
      <c r="D178" s="449"/>
      <c r="E178" s="449"/>
      <c r="F178" s="449"/>
      <c r="G178" s="449"/>
      <c r="H178" s="449"/>
      <c r="I178" s="449"/>
    </row>
    <row r="179" spans="2:9" x14ac:dyDescent="0.2">
      <c r="B179" s="449"/>
      <c r="C179" s="449"/>
      <c r="D179" s="449"/>
      <c r="E179" s="449"/>
      <c r="F179" s="449"/>
      <c r="G179" s="449"/>
      <c r="H179" s="449"/>
      <c r="I179" s="449"/>
    </row>
    <row r="180" spans="2:9" x14ac:dyDescent="0.2">
      <c r="B180" s="449"/>
      <c r="C180" s="449"/>
      <c r="D180" s="449"/>
      <c r="E180" s="449"/>
      <c r="F180" s="449"/>
      <c r="G180" s="449"/>
      <c r="H180" s="449"/>
      <c r="I180" s="449"/>
    </row>
    <row r="181" spans="2:9" x14ac:dyDescent="0.2">
      <c r="B181" s="449"/>
      <c r="C181" s="449"/>
      <c r="D181" s="449"/>
      <c r="E181" s="449"/>
      <c r="F181" s="449"/>
      <c r="G181" s="449"/>
      <c r="H181" s="449"/>
      <c r="I181" s="449"/>
    </row>
    <row r="182" spans="2:9" x14ac:dyDescent="0.2">
      <c r="B182" s="449"/>
      <c r="C182" s="449"/>
      <c r="D182" s="449"/>
      <c r="E182" s="449"/>
      <c r="F182" s="449"/>
      <c r="G182" s="449"/>
      <c r="H182" s="449"/>
      <c r="I182" s="449"/>
    </row>
    <row r="183" spans="2:9" x14ac:dyDescent="0.2">
      <c r="B183" s="449"/>
      <c r="C183" s="449"/>
      <c r="D183" s="449"/>
      <c r="E183" s="449"/>
      <c r="F183" s="449"/>
      <c r="G183" s="449"/>
      <c r="H183" s="449"/>
      <c r="I183" s="449"/>
    </row>
    <row r="184" spans="2:9" x14ac:dyDescent="0.2">
      <c r="B184" s="449"/>
      <c r="C184" s="449"/>
      <c r="D184" s="449"/>
      <c r="E184" s="449"/>
      <c r="F184" s="449"/>
      <c r="G184" s="449"/>
      <c r="H184" s="449"/>
      <c r="I184" s="449"/>
    </row>
    <row r="185" spans="2:9" x14ac:dyDescent="0.2">
      <c r="B185" s="449"/>
      <c r="C185" s="449"/>
      <c r="D185" s="449"/>
      <c r="E185" s="449"/>
      <c r="F185" s="449"/>
      <c r="G185" s="449"/>
      <c r="H185" s="449"/>
      <c r="I185" s="449"/>
    </row>
    <row r="186" spans="2:9" x14ac:dyDescent="0.2">
      <c r="B186" s="449"/>
      <c r="C186" s="449"/>
      <c r="D186" s="449"/>
      <c r="E186" s="449"/>
      <c r="F186" s="449"/>
      <c r="G186" s="449"/>
      <c r="H186" s="449"/>
      <c r="I186" s="449"/>
    </row>
    <row r="187" spans="2:9" x14ac:dyDescent="0.2">
      <c r="B187" s="449"/>
      <c r="C187" s="449"/>
      <c r="D187" s="449"/>
      <c r="E187" s="449"/>
      <c r="F187" s="449"/>
      <c r="G187" s="449"/>
      <c r="H187" s="449"/>
      <c r="I187" s="449"/>
    </row>
    <row r="188" spans="2:9" x14ac:dyDescent="0.2">
      <c r="B188" s="449"/>
      <c r="C188" s="449"/>
      <c r="D188" s="449"/>
      <c r="E188" s="449"/>
      <c r="F188" s="449"/>
      <c r="G188" s="449"/>
      <c r="H188" s="449"/>
      <c r="I188" s="449"/>
    </row>
    <row r="189" spans="2:9" x14ac:dyDescent="0.2">
      <c r="B189" s="449"/>
      <c r="C189" s="449"/>
      <c r="D189" s="449"/>
      <c r="E189" s="449"/>
      <c r="F189" s="449"/>
      <c r="G189" s="449"/>
      <c r="H189" s="449"/>
      <c r="I189" s="449"/>
    </row>
    <row r="190" spans="2:9" x14ac:dyDescent="0.2">
      <c r="B190" s="449"/>
      <c r="C190" s="449"/>
      <c r="D190" s="449"/>
      <c r="E190" s="449"/>
      <c r="F190" s="449"/>
      <c r="G190" s="449"/>
      <c r="H190" s="449"/>
      <c r="I190" s="449"/>
    </row>
    <row r="191" spans="2:9" x14ac:dyDescent="0.2">
      <c r="B191" s="449"/>
      <c r="C191" s="449"/>
      <c r="D191" s="449"/>
      <c r="E191" s="449"/>
      <c r="F191" s="449"/>
      <c r="G191" s="449"/>
      <c r="H191" s="449"/>
      <c r="I191" s="449"/>
    </row>
    <row r="192" spans="2:9" x14ac:dyDescent="0.2">
      <c r="B192" s="449"/>
      <c r="C192" s="449"/>
      <c r="D192" s="449"/>
      <c r="E192" s="449"/>
      <c r="F192" s="449"/>
      <c r="G192" s="449"/>
      <c r="H192" s="449"/>
      <c r="I192" s="449"/>
    </row>
    <row r="193" spans="2:9" x14ac:dyDescent="0.2">
      <c r="B193" s="449"/>
      <c r="C193" s="449"/>
      <c r="D193" s="449"/>
      <c r="E193" s="449"/>
      <c r="F193" s="449"/>
      <c r="G193" s="449"/>
      <c r="H193" s="449"/>
      <c r="I193" s="449"/>
    </row>
    <row r="194" spans="2:9" x14ac:dyDescent="0.2">
      <c r="B194" s="449"/>
      <c r="C194" s="449"/>
      <c r="D194" s="449"/>
      <c r="E194" s="449"/>
      <c r="F194" s="449"/>
      <c r="G194" s="449"/>
      <c r="H194" s="449"/>
      <c r="I194" s="449"/>
    </row>
    <row r="195" spans="2:9" x14ac:dyDescent="0.2">
      <c r="B195" s="449"/>
      <c r="C195" s="449"/>
      <c r="D195" s="449"/>
      <c r="E195" s="449"/>
      <c r="F195" s="449"/>
      <c r="G195" s="449"/>
      <c r="H195" s="449"/>
      <c r="I195" s="449"/>
    </row>
    <row r="196" spans="2:9" x14ac:dyDescent="0.2">
      <c r="B196" s="449"/>
      <c r="C196" s="449"/>
      <c r="D196" s="449"/>
      <c r="E196" s="449"/>
      <c r="F196" s="449"/>
      <c r="G196" s="449"/>
      <c r="H196" s="449"/>
      <c r="I196" s="449"/>
    </row>
    <row r="197" spans="2:9" x14ac:dyDescent="0.2">
      <c r="B197" s="449"/>
      <c r="C197" s="449"/>
      <c r="D197" s="449"/>
      <c r="E197" s="449"/>
      <c r="F197" s="449"/>
      <c r="G197" s="449"/>
      <c r="H197" s="449"/>
      <c r="I197" s="449"/>
    </row>
    <row r="198" spans="2:9" x14ac:dyDescent="0.2">
      <c r="B198" s="449"/>
      <c r="C198" s="449"/>
      <c r="D198" s="449"/>
      <c r="E198" s="449"/>
      <c r="F198" s="449"/>
      <c r="G198" s="449"/>
      <c r="H198" s="449"/>
      <c r="I198" s="449"/>
    </row>
    <row r="199" spans="2:9" x14ac:dyDescent="0.2">
      <c r="B199" s="449"/>
      <c r="C199" s="449"/>
      <c r="D199" s="449"/>
      <c r="E199" s="449"/>
      <c r="F199" s="449"/>
      <c r="G199" s="449"/>
      <c r="H199" s="449"/>
      <c r="I199" s="449"/>
    </row>
    <row r="200" spans="2:9" x14ac:dyDescent="0.2">
      <c r="B200" s="449"/>
      <c r="C200" s="449"/>
      <c r="D200" s="449"/>
      <c r="E200" s="449"/>
      <c r="F200" s="449"/>
      <c r="G200" s="449"/>
      <c r="H200" s="449"/>
      <c r="I200" s="449"/>
    </row>
    <row r="201" spans="2:9" x14ac:dyDescent="0.2">
      <c r="B201" s="449"/>
      <c r="C201" s="449"/>
      <c r="D201" s="449"/>
      <c r="E201" s="449"/>
      <c r="F201" s="449"/>
      <c r="G201" s="449"/>
      <c r="H201" s="449"/>
      <c r="I201" s="449"/>
    </row>
    <row r="202" spans="2:9" x14ac:dyDescent="0.2">
      <c r="B202" s="449"/>
      <c r="C202" s="449"/>
      <c r="D202" s="449"/>
      <c r="E202" s="449"/>
      <c r="F202" s="449"/>
      <c r="G202" s="449"/>
      <c r="H202" s="449"/>
      <c r="I202" s="449"/>
    </row>
    <row r="203" spans="2:9" x14ac:dyDescent="0.2">
      <c r="B203" s="449"/>
      <c r="C203" s="449"/>
      <c r="D203" s="449"/>
      <c r="E203" s="449"/>
      <c r="F203" s="449"/>
      <c r="G203" s="449"/>
      <c r="H203" s="449"/>
      <c r="I203" s="449"/>
    </row>
    <row r="204" spans="2:9" x14ac:dyDescent="0.2">
      <c r="B204" s="449"/>
      <c r="C204" s="449"/>
      <c r="D204" s="449"/>
      <c r="E204" s="449"/>
      <c r="F204" s="449"/>
      <c r="G204" s="449"/>
      <c r="H204" s="449"/>
      <c r="I204" s="449"/>
    </row>
    <row r="205" spans="2:9" x14ac:dyDescent="0.2">
      <c r="B205" s="449"/>
      <c r="C205" s="449"/>
      <c r="D205" s="449"/>
      <c r="E205" s="449"/>
      <c r="F205" s="449"/>
      <c r="G205" s="449"/>
      <c r="H205" s="449"/>
      <c r="I205" s="449"/>
    </row>
    <row r="206" spans="2:9" x14ac:dyDescent="0.2">
      <c r="B206" s="449"/>
      <c r="C206" s="449"/>
      <c r="D206" s="449"/>
      <c r="E206" s="449"/>
      <c r="F206" s="449"/>
      <c r="G206" s="449"/>
      <c r="H206" s="449"/>
      <c r="I206" s="449"/>
    </row>
    <row r="207" spans="2:9" x14ac:dyDescent="0.2">
      <c r="B207" s="449"/>
      <c r="C207" s="449"/>
      <c r="D207" s="449"/>
      <c r="E207" s="449"/>
      <c r="F207" s="449"/>
      <c r="G207" s="449"/>
      <c r="H207" s="449"/>
      <c r="I207" s="449"/>
    </row>
    <row r="208" spans="2:9" x14ac:dyDescent="0.2">
      <c r="B208" s="449"/>
      <c r="C208" s="449"/>
      <c r="D208" s="449"/>
      <c r="E208" s="449"/>
      <c r="F208" s="449"/>
      <c r="G208" s="449"/>
      <c r="H208" s="449"/>
      <c r="I208" s="449"/>
    </row>
    <row r="209" spans="2:9" x14ac:dyDescent="0.2">
      <c r="B209" s="449"/>
      <c r="C209" s="449"/>
      <c r="D209" s="449"/>
      <c r="E209" s="449"/>
      <c r="F209" s="449"/>
      <c r="G209" s="449"/>
      <c r="H209" s="449"/>
      <c r="I209" s="449"/>
    </row>
    <row r="210" spans="2:9" x14ac:dyDescent="0.2">
      <c r="B210" s="449"/>
      <c r="C210" s="449"/>
      <c r="D210" s="449"/>
      <c r="E210" s="449"/>
      <c r="F210" s="449"/>
      <c r="G210" s="449"/>
      <c r="H210" s="449"/>
      <c r="I210" s="449"/>
    </row>
    <row r="211" spans="2:9" x14ac:dyDescent="0.2">
      <c r="B211" s="449"/>
      <c r="C211" s="449"/>
      <c r="D211" s="449"/>
      <c r="E211" s="449"/>
      <c r="F211" s="449"/>
      <c r="G211" s="449"/>
      <c r="H211" s="449"/>
      <c r="I211" s="449"/>
    </row>
    <row r="212" spans="2:9" x14ac:dyDescent="0.2">
      <c r="B212" s="449"/>
      <c r="C212" s="449"/>
      <c r="D212" s="449"/>
      <c r="E212" s="449"/>
      <c r="F212" s="449"/>
      <c r="G212" s="449"/>
      <c r="H212" s="449"/>
      <c r="I212" s="449"/>
    </row>
    <row r="213" spans="2:9" x14ac:dyDescent="0.2">
      <c r="B213" s="449"/>
      <c r="C213" s="449"/>
      <c r="D213" s="449"/>
      <c r="E213" s="449"/>
      <c r="F213" s="449"/>
      <c r="G213" s="449"/>
      <c r="H213" s="449"/>
      <c r="I213" s="449"/>
    </row>
    <row r="214" spans="2:9" x14ac:dyDescent="0.2">
      <c r="B214" s="449"/>
      <c r="C214" s="449"/>
      <c r="D214" s="449"/>
      <c r="E214" s="449"/>
      <c r="F214" s="449"/>
      <c r="G214" s="449"/>
      <c r="H214" s="449"/>
      <c r="I214" s="449"/>
    </row>
    <row r="215" spans="2:9" x14ac:dyDescent="0.2">
      <c r="B215" s="449"/>
      <c r="C215" s="449"/>
      <c r="D215" s="449"/>
      <c r="E215" s="449"/>
      <c r="F215" s="449"/>
      <c r="G215" s="449"/>
      <c r="H215" s="449"/>
      <c r="I215" s="449"/>
    </row>
    <row r="216" spans="2:9" x14ac:dyDescent="0.2">
      <c r="B216" s="449"/>
      <c r="C216" s="449"/>
      <c r="D216" s="449"/>
      <c r="E216" s="449"/>
      <c r="F216" s="449"/>
      <c r="G216" s="449"/>
      <c r="H216" s="449"/>
      <c r="I216" s="449"/>
    </row>
    <row r="217" spans="2:9" x14ac:dyDescent="0.2">
      <c r="B217" s="449"/>
      <c r="C217" s="449"/>
      <c r="D217" s="449"/>
      <c r="E217" s="449"/>
      <c r="F217" s="449"/>
      <c r="G217" s="449"/>
      <c r="H217" s="449"/>
      <c r="I217" s="449"/>
    </row>
    <row r="218" spans="2:9" x14ac:dyDescent="0.2">
      <c r="B218" s="449"/>
      <c r="C218" s="449"/>
      <c r="D218" s="449"/>
      <c r="E218" s="449"/>
      <c r="F218" s="449"/>
      <c r="G218" s="449"/>
      <c r="H218" s="449"/>
      <c r="I218" s="449"/>
    </row>
    <row r="219" spans="2:9" x14ac:dyDescent="0.2">
      <c r="B219" s="449"/>
      <c r="C219" s="449"/>
      <c r="D219" s="449"/>
      <c r="E219" s="449"/>
      <c r="F219" s="449"/>
      <c r="G219" s="449"/>
      <c r="H219" s="449"/>
      <c r="I219" s="449"/>
    </row>
    <row r="220" spans="2:9" x14ac:dyDescent="0.2">
      <c r="B220" s="449"/>
      <c r="C220" s="449"/>
      <c r="D220" s="449"/>
      <c r="E220" s="449"/>
      <c r="F220" s="449"/>
      <c r="G220" s="449"/>
      <c r="H220" s="449"/>
      <c r="I220" s="449"/>
    </row>
    <row r="221" spans="2:9" x14ac:dyDescent="0.2">
      <c r="B221" s="449"/>
      <c r="C221" s="449"/>
      <c r="D221" s="449"/>
      <c r="E221" s="449"/>
      <c r="F221" s="449"/>
      <c r="G221" s="449"/>
      <c r="H221" s="449"/>
      <c r="I221" s="449"/>
    </row>
    <row r="222" spans="2:9" x14ac:dyDescent="0.2">
      <c r="B222" s="449"/>
      <c r="C222" s="449"/>
      <c r="D222" s="449"/>
      <c r="E222" s="449"/>
      <c r="F222" s="449"/>
      <c r="G222" s="449"/>
      <c r="H222" s="449"/>
      <c r="I222" s="449"/>
    </row>
    <row r="223" spans="2:9" x14ac:dyDescent="0.2">
      <c r="B223" s="449"/>
      <c r="C223" s="449"/>
      <c r="D223" s="449"/>
      <c r="E223" s="449"/>
      <c r="F223" s="449"/>
      <c r="G223" s="449"/>
      <c r="H223" s="449"/>
      <c r="I223" s="449"/>
    </row>
    <row r="224" spans="2:9" x14ac:dyDescent="0.2">
      <c r="B224" s="449"/>
      <c r="C224" s="449"/>
      <c r="D224" s="449"/>
      <c r="E224" s="449"/>
      <c r="F224" s="449"/>
      <c r="G224" s="449"/>
      <c r="H224" s="449"/>
      <c r="I224" s="449"/>
    </row>
    <row r="225" spans="2:9" x14ac:dyDescent="0.2">
      <c r="B225" s="449"/>
      <c r="C225" s="449"/>
      <c r="D225" s="449"/>
      <c r="E225" s="449"/>
      <c r="F225" s="449"/>
      <c r="G225" s="449"/>
      <c r="H225" s="449"/>
      <c r="I225" s="449"/>
    </row>
    <row r="226" spans="2:9" x14ac:dyDescent="0.2">
      <c r="B226" s="449"/>
      <c r="C226" s="449"/>
      <c r="D226" s="449"/>
      <c r="E226" s="449"/>
      <c r="F226" s="449"/>
      <c r="G226" s="449"/>
      <c r="H226" s="449"/>
      <c r="I226" s="449"/>
    </row>
    <row r="227" spans="2:9" x14ac:dyDescent="0.2">
      <c r="B227" s="449"/>
      <c r="C227" s="449"/>
      <c r="D227" s="449"/>
      <c r="E227" s="449"/>
      <c r="F227" s="449"/>
      <c r="G227" s="449"/>
      <c r="H227" s="449"/>
      <c r="I227" s="449"/>
    </row>
    <row r="228" spans="2:9" x14ac:dyDescent="0.2">
      <c r="B228" s="449"/>
      <c r="C228" s="449"/>
      <c r="D228" s="449"/>
      <c r="E228" s="449"/>
      <c r="F228" s="449"/>
      <c r="G228" s="449"/>
      <c r="H228" s="449"/>
      <c r="I228" s="449"/>
    </row>
    <row r="229" spans="2:9" x14ac:dyDescent="0.2">
      <c r="B229" s="449"/>
      <c r="C229" s="449"/>
      <c r="D229" s="449"/>
      <c r="E229" s="449"/>
      <c r="F229" s="449"/>
      <c r="G229" s="449"/>
      <c r="H229" s="449"/>
      <c r="I229" s="449"/>
    </row>
    <row r="230" spans="2:9" x14ac:dyDescent="0.2">
      <c r="B230" s="449"/>
      <c r="C230" s="449"/>
      <c r="D230" s="449"/>
      <c r="E230" s="449"/>
      <c r="F230" s="449"/>
      <c r="G230" s="449"/>
      <c r="H230" s="449"/>
      <c r="I230" s="449"/>
    </row>
    <row r="231" spans="2:9" x14ac:dyDescent="0.2">
      <c r="B231" s="449"/>
      <c r="C231" s="449"/>
      <c r="D231" s="449"/>
      <c r="E231" s="449"/>
      <c r="F231" s="449"/>
      <c r="G231" s="449"/>
      <c r="H231" s="449"/>
      <c r="I231" s="449"/>
    </row>
    <row r="232" spans="2:9" x14ac:dyDescent="0.2">
      <c r="B232" s="449"/>
      <c r="C232" s="449"/>
      <c r="D232" s="449"/>
      <c r="E232" s="449"/>
      <c r="F232" s="449"/>
      <c r="G232" s="449"/>
      <c r="H232" s="449"/>
      <c r="I232" s="449"/>
    </row>
    <row r="233" spans="2:9" x14ac:dyDescent="0.2">
      <c r="B233" s="449"/>
      <c r="C233" s="449"/>
      <c r="D233" s="449"/>
      <c r="E233" s="449"/>
      <c r="F233" s="449"/>
      <c r="G233" s="449"/>
      <c r="H233" s="449"/>
      <c r="I233" s="449"/>
    </row>
    <row r="234" spans="2:9" x14ac:dyDescent="0.2">
      <c r="B234" s="449"/>
      <c r="C234" s="449"/>
      <c r="D234" s="449"/>
      <c r="E234" s="449"/>
      <c r="F234" s="449"/>
      <c r="G234" s="449"/>
      <c r="H234" s="449"/>
      <c r="I234" s="449"/>
    </row>
    <row r="235" spans="2:9" x14ac:dyDescent="0.2">
      <c r="B235" s="449"/>
      <c r="C235" s="449"/>
      <c r="D235" s="449"/>
      <c r="E235" s="449"/>
      <c r="F235" s="449"/>
      <c r="G235" s="449"/>
      <c r="H235" s="449"/>
      <c r="I235" s="449"/>
    </row>
    <row r="236" spans="2:9" x14ac:dyDescent="0.2">
      <c r="B236" s="449"/>
      <c r="C236" s="449"/>
      <c r="D236" s="449"/>
      <c r="E236" s="449"/>
      <c r="F236" s="449"/>
      <c r="G236" s="449"/>
      <c r="H236" s="449"/>
      <c r="I236" s="449"/>
    </row>
    <row r="237" spans="2:9" x14ac:dyDescent="0.2">
      <c r="B237" s="449"/>
      <c r="C237" s="449"/>
      <c r="D237" s="449"/>
      <c r="E237" s="449"/>
      <c r="F237" s="449"/>
      <c r="G237" s="449"/>
      <c r="H237" s="449"/>
      <c r="I237" s="449"/>
    </row>
    <row r="238" spans="2:9" x14ac:dyDescent="0.2">
      <c r="B238" s="449"/>
      <c r="C238" s="449"/>
      <c r="D238" s="449"/>
      <c r="E238" s="449"/>
      <c r="F238" s="449"/>
      <c r="G238" s="449"/>
      <c r="H238" s="449"/>
      <c r="I238" s="449"/>
    </row>
    <row r="239" spans="2:9" x14ac:dyDescent="0.2">
      <c r="B239" s="449"/>
      <c r="C239" s="449"/>
      <c r="D239" s="449"/>
      <c r="E239" s="449"/>
      <c r="F239" s="449"/>
      <c r="G239" s="449"/>
      <c r="H239" s="449"/>
      <c r="I239" s="449"/>
    </row>
    <row r="240" spans="2:9" x14ac:dyDescent="0.2">
      <c r="B240" s="449"/>
      <c r="C240" s="449"/>
      <c r="D240" s="449"/>
      <c r="E240" s="449"/>
      <c r="F240" s="449"/>
      <c r="G240" s="449"/>
      <c r="H240" s="449"/>
      <c r="I240" s="449"/>
    </row>
    <row r="241" spans="2:9" x14ac:dyDescent="0.2">
      <c r="B241" s="449"/>
      <c r="C241" s="449"/>
      <c r="D241" s="449"/>
      <c r="E241" s="449"/>
      <c r="F241" s="449"/>
      <c r="G241" s="449"/>
      <c r="H241" s="449"/>
      <c r="I241" s="449"/>
    </row>
    <row r="242" spans="2:9" x14ac:dyDescent="0.2">
      <c r="B242" s="449"/>
      <c r="C242" s="449"/>
      <c r="D242" s="449"/>
      <c r="E242" s="449"/>
      <c r="F242" s="449"/>
      <c r="G242" s="449"/>
      <c r="H242" s="449"/>
      <c r="I242" s="449"/>
    </row>
    <row r="243" spans="2:9" x14ac:dyDescent="0.2">
      <c r="B243" s="449"/>
      <c r="C243" s="449"/>
      <c r="D243" s="449"/>
      <c r="E243" s="449"/>
      <c r="F243" s="449"/>
      <c r="G243" s="449"/>
      <c r="H243" s="449"/>
      <c r="I243" s="449"/>
    </row>
    <row r="244" spans="2:9" x14ac:dyDescent="0.2">
      <c r="B244" s="449"/>
      <c r="C244" s="449"/>
      <c r="D244" s="449"/>
      <c r="E244" s="449"/>
      <c r="F244" s="449"/>
      <c r="G244" s="449"/>
      <c r="H244" s="449"/>
      <c r="I244" s="449"/>
    </row>
    <row r="245" spans="2:9" x14ac:dyDescent="0.2">
      <c r="B245" s="449"/>
      <c r="C245" s="449"/>
      <c r="D245" s="449"/>
      <c r="E245" s="449"/>
      <c r="F245" s="449"/>
      <c r="G245" s="449"/>
      <c r="H245" s="449"/>
      <c r="I245" s="449"/>
    </row>
    <row r="246" spans="2:9" x14ac:dyDescent="0.2">
      <c r="B246" s="449"/>
      <c r="C246" s="449"/>
      <c r="D246" s="449"/>
      <c r="E246" s="449"/>
      <c r="F246" s="449"/>
      <c r="G246" s="449"/>
      <c r="H246" s="449"/>
      <c r="I246" s="449"/>
    </row>
    <row r="247" spans="2:9" x14ac:dyDescent="0.2">
      <c r="B247" s="449"/>
      <c r="C247" s="449"/>
      <c r="D247" s="449"/>
      <c r="E247" s="449"/>
      <c r="F247" s="449"/>
      <c r="G247" s="449"/>
      <c r="H247" s="449"/>
      <c r="I247" s="449"/>
    </row>
    <row r="248" spans="2:9" x14ac:dyDescent="0.2">
      <c r="B248" s="449"/>
      <c r="C248" s="449"/>
      <c r="D248" s="449"/>
      <c r="E248" s="449"/>
      <c r="F248" s="449"/>
      <c r="G248" s="449"/>
      <c r="H248" s="449"/>
      <c r="I248" s="449"/>
    </row>
    <row r="249" spans="2:9" x14ac:dyDescent="0.2">
      <c r="B249" s="449"/>
      <c r="C249" s="449"/>
      <c r="D249" s="449"/>
      <c r="E249" s="449"/>
      <c r="F249" s="449"/>
      <c r="G249" s="449"/>
      <c r="H249" s="449"/>
      <c r="I249" s="449"/>
    </row>
  </sheetData>
  <mergeCells count="2">
    <mergeCell ref="B5:I5"/>
    <mergeCell ref="A44:I4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zoomScaleNormal="100" workbookViewId="0">
      <selection activeCell="D23" sqref="D23"/>
    </sheetView>
  </sheetViews>
  <sheetFormatPr defaultRowHeight="12.75" x14ac:dyDescent="0.2"/>
  <cols>
    <col min="1" max="1" width="20.85546875" style="401" customWidth="1"/>
    <col min="2" max="2" width="12.7109375" style="401" customWidth="1"/>
    <col min="3" max="3" width="14.7109375" style="401" customWidth="1"/>
    <col min="4" max="6" width="12.7109375" style="401" customWidth="1"/>
    <col min="7" max="8" width="14.7109375" style="401" customWidth="1"/>
    <col min="9" max="10" width="12.7109375" style="401" customWidth="1"/>
    <col min="11" max="256" width="9.140625" style="401"/>
    <col min="257" max="257" width="20.85546875" style="401" customWidth="1"/>
    <col min="258" max="258" width="12.7109375" style="401" customWidth="1"/>
    <col min="259" max="259" width="14.7109375" style="401" customWidth="1"/>
    <col min="260" max="262" width="12.7109375" style="401" customWidth="1"/>
    <col min="263" max="264" width="14.7109375" style="401" customWidth="1"/>
    <col min="265" max="266" width="12.7109375" style="401" customWidth="1"/>
    <col min="267" max="512" width="9.140625" style="401"/>
    <col min="513" max="513" width="20.85546875" style="401" customWidth="1"/>
    <col min="514" max="514" width="12.7109375" style="401" customWidth="1"/>
    <col min="515" max="515" width="14.7109375" style="401" customWidth="1"/>
    <col min="516" max="518" width="12.7109375" style="401" customWidth="1"/>
    <col min="519" max="520" width="14.7109375" style="401" customWidth="1"/>
    <col min="521" max="522" width="12.7109375" style="401" customWidth="1"/>
    <col min="523" max="768" width="9.140625" style="401"/>
    <col min="769" max="769" width="20.85546875" style="401" customWidth="1"/>
    <col min="770" max="770" width="12.7109375" style="401" customWidth="1"/>
    <col min="771" max="771" width="14.7109375" style="401" customWidth="1"/>
    <col min="772" max="774" width="12.7109375" style="401" customWidth="1"/>
    <col min="775" max="776" width="14.7109375" style="401" customWidth="1"/>
    <col min="777" max="778" width="12.7109375" style="401" customWidth="1"/>
    <col min="779" max="1024" width="9.140625" style="401"/>
    <col min="1025" max="1025" width="20.85546875" style="401" customWidth="1"/>
    <col min="1026" max="1026" width="12.7109375" style="401" customWidth="1"/>
    <col min="1027" max="1027" width="14.7109375" style="401" customWidth="1"/>
    <col min="1028" max="1030" width="12.7109375" style="401" customWidth="1"/>
    <col min="1031" max="1032" width="14.7109375" style="401" customWidth="1"/>
    <col min="1033" max="1034" width="12.7109375" style="401" customWidth="1"/>
    <col min="1035" max="1280" width="9.140625" style="401"/>
    <col min="1281" max="1281" width="20.85546875" style="401" customWidth="1"/>
    <col min="1282" max="1282" width="12.7109375" style="401" customWidth="1"/>
    <col min="1283" max="1283" width="14.7109375" style="401" customWidth="1"/>
    <col min="1284" max="1286" width="12.7109375" style="401" customWidth="1"/>
    <col min="1287" max="1288" width="14.7109375" style="401" customWidth="1"/>
    <col min="1289" max="1290" width="12.7109375" style="401" customWidth="1"/>
    <col min="1291" max="1536" width="9.140625" style="401"/>
    <col min="1537" max="1537" width="20.85546875" style="401" customWidth="1"/>
    <col min="1538" max="1538" width="12.7109375" style="401" customWidth="1"/>
    <col min="1539" max="1539" width="14.7109375" style="401" customWidth="1"/>
    <col min="1540" max="1542" width="12.7109375" style="401" customWidth="1"/>
    <col min="1543" max="1544" width="14.7109375" style="401" customWidth="1"/>
    <col min="1545" max="1546" width="12.7109375" style="401" customWidth="1"/>
    <col min="1547" max="1792" width="9.140625" style="401"/>
    <col min="1793" max="1793" width="20.85546875" style="401" customWidth="1"/>
    <col min="1794" max="1794" width="12.7109375" style="401" customWidth="1"/>
    <col min="1795" max="1795" width="14.7109375" style="401" customWidth="1"/>
    <col min="1796" max="1798" width="12.7109375" style="401" customWidth="1"/>
    <col min="1799" max="1800" width="14.7109375" style="401" customWidth="1"/>
    <col min="1801" max="1802" width="12.7109375" style="401" customWidth="1"/>
    <col min="1803" max="2048" width="9.140625" style="401"/>
    <col min="2049" max="2049" width="20.85546875" style="401" customWidth="1"/>
    <col min="2050" max="2050" width="12.7109375" style="401" customWidth="1"/>
    <col min="2051" max="2051" width="14.7109375" style="401" customWidth="1"/>
    <col min="2052" max="2054" width="12.7109375" style="401" customWidth="1"/>
    <col min="2055" max="2056" width="14.7109375" style="401" customWidth="1"/>
    <col min="2057" max="2058" width="12.7109375" style="401" customWidth="1"/>
    <col min="2059" max="2304" width="9.140625" style="401"/>
    <col min="2305" max="2305" width="20.85546875" style="401" customWidth="1"/>
    <col min="2306" max="2306" width="12.7109375" style="401" customWidth="1"/>
    <col min="2307" max="2307" width="14.7109375" style="401" customWidth="1"/>
    <col min="2308" max="2310" width="12.7109375" style="401" customWidth="1"/>
    <col min="2311" max="2312" width="14.7109375" style="401" customWidth="1"/>
    <col min="2313" max="2314" width="12.7109375" style="401" customWidth="1"/>
    <col min="2315" max="2560" width="9.140625" style="401"/>
    <col min="2561" max="2561" width="20.85546875" style="401" customWidth="1"/>
    <col min="2562" max="2562" width="12.7109375" style="401" customWidth="1"/>
    <col min="2563" max="2563" width="14.7109375" style="401" customWidth="1"/>
    <col min="2564" max="2566" width="12.7109375" style="401" customWidth="1"/>
    <col min="2567" max="2568" width="14.7109375" style="401" customWidth="1"/>
    <col min="2569" max="2570" width="12.7109375" style="401" customWidth="1"/>
    <col min="2571" max="2816" width="9.140625" style="401"/>
    <col min="2817" max="2817" width="20.85546875" style="401" customWidth="1"/>
    <col min="2818" max="2818" width="12.7109375" style="401" customWidth="1"/>
    <col min="2819" max="2819" width="14.7109375" style="401" customWidth="1"/>
    <col min="2820" max="2822" width="12.7109375" style="401" customWidth="1"/>
    <col min="2823" max="2824" width="14.7109375" style="401" customWidth="1"/>
    <col min="2825" max="2826" width="12.7109375" style="401" customWidth="1"/>
    <col min="2827" max="3072" width="9.140625" style="401"/>
    <col min="3073" max="3073" width="20.85546875" style="401" customWidth="1"/>
    <col min="3074" max="3074" width="12.7109375" style="401" customWidth="1"/>
    <col min="3075" max="3075" width="14.7109375" style="401" customWidth="1"/>
    <col min="3076" max="3078" width="12.7109375" style="401" customWidth="1"/>
    <col min="3079" max="3080" width="14.7109375" style="401" customWidth="1"/>
    <col min="3081" max="3082" width="12.7109375" style="401" customWidth="1"/>
    <col min="3083" max="3328" width="9.140625" style="401"/>
    <col min="3329" max="3329" width="20.85546875" style="401" customWidth="1"/>
    <col min="3330" max="3330" width="12.7109375" style="401" customWidth="1"/>
    <col min="3331" max="3331" width="14.7109375" style="401" customWidth="1"/>
    <col min="3332" max="3334" width="12.7109375" style="401" customWidth="1"/>
    <col min="3335" max="3336" width="14.7109375" style="401" customWidth="1"/>
    <col min="3337" max="3338" width="12.7109375" style="401" customWidth="1"/>
    <col min="3339" max="3584" width="9.140625" style="401"/>
    <col min="3585" max="3585" width="20.85546875" style="401" customWidth="1"/>
    <col min="3586" max="3586" width="12.7109375" style="401" customWidth="1"/>
    <col min="3587" max="3587" width="14.7109375" style="401" customWidth="1"/>
    <col min="3588" max="3590" width="12.7109375" style="401" customWidth="1"/>
    <col min="3591" max="3592" width="14.7109375" style="401" customWidth="1"/>
    <col min="3593" max="3594" width="12.7109375" style="401" customWidth="1"/>
    <col min="3595" max="3840" width="9.140625" style="401"/>
    <col min="3841" max="3841" width="20.85546875" style="401" customWidth="1"/>
    <col min="3842" max="3842" width="12.7109375" style="401" customWidth="1"/>
    <col min="3843" max="3843" width="14.7109375" style="401" customWidth="1"/>
    <col min="3844" max="3846" width="12.7109375" style="401" customWidth="1"/>
    <col min="3847" max="3848" width="14.7109375" style="401" customWidth="1"/>
    <col min="3849" max="3850" width="12.7109375" style="401" customWidth="1"/>
    <col min="3851" max="4096" width="9.140625" style="401"/>
    <col min="4097" max="4097" width="20.85546875" style="401" customWidth="1"/>
    <col min="4098" max="4098" width="12.7109375" style="401" customWidth="1"/>
    <col min="4099" max="4099" width="14.7109375" style="401" customWidth="1"/>
    <col min="4100" max="4102" width="12.7109375" style="401" customWidth="1"/>
    <col min="4103" max="4104" width="14.7109375" style="401" customWidth="1"/>
    <col min="4105" max="4106" width="12.7109375" style="401" customWidth="1"/>
    <col min="4107" max="4352" width="9.140625" style="401"/>
    <col min="4353" max="4353" width="20.85546875" style="401" customWidth="1"/>
    <col min="4354" max="4354" width="12.7109375" style="401" customWidth="1"/>
    <col min="4355" max="4355" width="14.7109375" style="401" customWidth="1"/>
    <col min="4356" max="4358" width="12.7109375" style="401" customWidth="1"/>
    <col min="4359" max="4360" width="14.7109375" style="401" customWidth="1"/>
    <col min="4361" max="4362" width="12.7109375" style="401" customWidth="1"/>
    <col min="4363" max="4608" width="9.140625" style="401"/>
    <col min="4609" max="4609" width="20.85546875" style="401" customWidth="1"/>
    <col min="4610" max="4610" width="12.7109375" style="401" customWidth="1"/>
    <col min="4611" max="4611" width="14.7109375" style="401" customWidth="1"/>
    <col min="4612" max="4614" width="12.7109375" style="401" customWidth="1"/>
    <col min="4615" max="4616" width="14.7109375" style="401" customWidth="1"/>
    <col min="4617" max="4618" width="12.7109375" style="401" customWidth="1"/>
    <col min="4619" max="4864" width="9.140625" style="401"/>
    <col min="4865" max="4865" width="20.85546875" style="401" customWidth="1"/>
    <col min="4866" max="4866" width="12.7109375" style="401" customWidth="1"/>
    <col min="4867" max="4867" width="14.7109375" style="401" customWidth="1"/>
    <col min="4868" max="4870" width="12.7109375" style="401" customWidth="1"/>
    <col min="4871" max="4872" width="14.7109375" style="401" customWidth="1"/>
    <col min="4873" max="4874" width="12.7109375" style="401" customWidth="1"/>
    <col min="4875" max="5120" width="9.140625" style="401"/>
    <col min="5121" max="5121" width="20.85546875" style="401" customWidth="1"/>
    <col min="5122" max="5122" width="12.7109375" style="401" customWidth="1"/>
    <col min="5123" max="5123" width="14.7109375" style="401" customWidth="1"/>
    <col min="5124" max="5126" width="12.7109375" style="401" customWidth="1"/>
    <col min="5127" max="5128" width="14.7109375" style="401" customWidth="1"/>
    <col min="5129" max="5130" width="12.7109375" style="401" customWidth="1"/>
    <col min="5131" max="5376" width="9.140625" style="401"/>
    <col min="5377" max="5377" width="20.85546875" style="401" customWidth="1"/>
    <col min="5378" max="5378" width="12.7109375" style="401" customWidth="1"/>
    <col min="5379" max="5379" width="14.7109375" style="401" customWidth="1"/>
    <col min="5380" max="5382" width="12.7109375" style="401" customWidth="1"/>
    <col min="5383" max="5384" width="14.7109375" style="401" customWidth="1"/>
    <col min="5385" max="5386" width="12.7109375" style="401" customWidth="1"/>
    <col min="5387" max="5632" width="9.140625" style="401"/>
    <col min="5633" max="5633" width="20.85546875" style="401" customWidth="1"/>
    <col min="5634" max="5634" width="12.7109375" style="401" customWidth="1"/>
    <col min="5635" max="5635" width="14.7109375" style="401" customWidth="1"/>
    <col min="5636" max="5638" width="12.7109375" style="401" customWidth="1"/>
    <col min="5639" max="5640" width="14.7109375" style="401" customWidth="1"/>
    <col min="5641" max="5642" width="12.7109375" style="401" customWidth="1"/>
    <col min="5643" max="5888" width="9.140625" style="401"/>
    <col min="5889" max="5889" width="20.85546875" style="401" customWidth="1"/>
    <col min="5890" max="5890" width="12.7109375" style="401" customWidth="1"/>
    <col min="5891" max="5891" width="14.7109375" style="401" customWidth="1"/>
    <col min="5892" max="5894" width="12.7109375" style="401" customWidth="1"/>
    <col min="5895" max="5896" width="14.7109375" style="401" customWidth="1"/>
    <col min="5897" max="5898" width="12.7109375" style="401" customWidth="1"/>
    <col min="5899" max="6144" width="9.140625" style="401"/>
    <col min="6145" max="6145" width="20.85546875" style="401" customWidth="1"/>
    <col min="6146" max="6146" width="12.7109375" style="401" customWidth="1"/>
    <col min="6147" max="6147" width="14.7109375" style="401" customWidth="1"/>
    <col min="6148" max="6150" width="12.7109375" style="401" customWidth="1"/>
    <col min="6151" max="6152" width="14.7109375" style="401" customWidth="1"/>
    <col min="6153" max="6154" width="12.7109375" style="401" customWidth="1"/>
    <col min="6155" max="6400" width="9.140625" style="401"/>
    <col min="6401" max="6401" width="20.85546875" style="401" customWidth="1"/>
    <col min="6402" max="6402" width="12.7109375" style="401" customWidth="1"/>
    <col min="6403" max="6403" width="14.7109375" style="401" customWidth="1"/>
    <col min="6404" max="6406" width="12.7109375" style="401" customWidth="1"/>
    <col min="6407" max="6408" width="14.7109375" style="401" customWidth="1"/>
    <col min="6409" max="6410" width="12.7109375" style="401" customWidth="1"/>
    <col min="6411" max="6656" width="9.140625" style="401"/>
    <col min="6657" max="6657" width="20.85546875" style="401" customWidth="1"/>
    <col min="6658" max="6658" width="12.7109375" style="401" customWidth="1"/>
    <col min="6659" max="6659" width="14.7109375" style="401" customWidth="1"/>
    <col min="6660" max="6662" width="12.7109375" style="401" customWidth="1"/>
    <col min="6663" max="6664" width="14.7109375" style="401" customWidth="1"/>
    <col min="6665" max="6666" width="12.7109375" style="401" customWidth="1"/>
    <col min="6667" max="6912" width="9.140625" style="401"/>
    <col min="6913" max="6913" width="20.85546875" style="401" customWidth="1"/>
    <col min="6914" max="6914" width="12.7109375" style="401" customWidth="1"/>
    <col min="6915" max="6915" width="14.7109375" style="401" customWidth="1"/>
    <col min="6916" max="6918" width="12.7109375" style="401" customWidth="1"/>
    <col min="6919" max="6920" width="14.7109375" style="401" customWidth="1"/>
    <col min="6921" max="6922" width="12.7109375" style="401" customWidth="1"/>
    <col min="6923" max="7168" width="9.140625" style="401"/>
    <col min="7169" max="7169" width="20.85546875" style="401" customWidth="1"/>
    <col min="7170" max="7170" width="12.7109375" style="401" customWidth="1"/>
    <col min="7171" max="7171" width="14.7109375" style="401" customWidth="1"/>
    <col min="7172" max="7174" width="12.7109375" style="401" customWidth="1"/>
    <col min="7175" max="7176" width="14.7109375" style="401" customWidth="1"/>
    <col min="7177" max="7178" width="12.7109375" style="401" customWidth="1"/>
    <col min="7179" max="7424" width="9.140625" style="401"/>
    <col min="7425" max="7425" width="20.85546875" style="401" customWidth="1"/>
    <col min="7426" max="7426" width="12.7109375" style="401" customWidth="1"/>
    <col min="7427" max="7427" width="14.7109375" style="401" customWidth="1"/>
    <col min="7428" max="7430" width="12.7109375" style="401" customWidth="1"/>
    <col min="7431" max="7432" width="14.7109375" style="401" customWidth="1"/>
    <col min="7433" max="7434" width="12.7109375" style="401" customWidth="1"/>
    <col min="7435" max="7680" width="9.140625" style="401"/>
    <col min="7681" max="7681" width="20.85546875" style="401" customWidth="1"/>
    <col min="7682" max="7682" width="12.7109375" style="401" customWidth="1"/>
    <col min="7683" max="7683" width="14.7109375" style="401" customWidth="1"/>
    <col min="7684" max="7686" width="12.7109375" style="401" customWidth="1"/>
    <col min="7687" max="7688" width="14.7109375" style="401" customWidth="1"/>
    <col min="7689" max="7690" width="12.7109375" style="401" customWidth="1"/>
    <col min="7691" max="7936" width="9.140625" style="401"/>
    <col min="7937" max="7937" width="20.85546875" style="401" customWidth="1"/>
    <col min="7938" max="7938" width="12.7109375" style="401" customWidth="1"/>
    <col min="7939" max="7939" width="14.7109375" style="401" customWidth="1"/>
    <col min="7940" max="7942" width="12.7109375" style="401" customWidth="1"/>
    <col min="7943" max="7944" width="14.7109375" style="401" customWidth="1"/>
    <col min="7945" max="7946" width="12.7109375" style="401" customWidth="1"/>
    <col min="7947" max="8192" width="9.140625" style="401"/>
    <col min="8193" max="8193" width="20.85546875" style="401" customWidth="1"/>
    <col min="8194" max="8194" width="12.7109375" style="401" customWidth="1"/>
    <col min="8195" max="8195" width="14.7109375" style="401" customWidth="1"/>
    <col min="8196" max="8198" width="12.7109375" style="401" customWidth="1"/>
    <col min="8199" max="8200" width="14.7109375" style="401" customWidth="1"/>
    <col min="8201" max="8202" width="12.7109375" style="401" customWidth="1"/>
    <col min="8203" max="8448" width="9.140625" style="401"/>
    <col min="8449" max="8449" width="20.85546875" style="401" customWidth="1"/>
    <col min="8450" max="8450" width="12.7109375" style="401" customWidth="1"/>
    <col min="8451" max="8451" width="14.7109375" style="401" customWidth="1"/>
    <col min="8452" max="8454" width="12.7109375" style="401" customWidth="1"/>
    <col min="8455" max="8456" width="14.7109375" style="401" customWidth="1"/>
    <col min="8457" max="8458" width="12.7109375" style="401" customWidth="1"/>
    <col min="8459" max="8704" width="9.140625" style="401"/>
    <col min="8705" max="8705" width="20.85546875" style="401" customWidth="1"/>
    <col min="8706" max="8706" width="12.7109375" style="401" customWidth="1"/>
    <col min="8707" max="8707" width="14.7109375" style="401" customWidth="1"/>
    <col min="8708" max="8710" width="12.7109375" style="401" customWidth="1"/>
    <col min="8711" max="8712" width="14.7109375" style="401" customWidth="1"/>
    <col min="8713" max="8714" width="12.7109375" style="401" customWidth="1"/>
    <col min="8715" max="8960" width="9.140625" style="401"/>
    <col min="8961" max="8961" width="20.85546875" style="401" customWidth="1"/>
    <col min="8962" max="8962" width="12.7109375" style="401" customWidth="1"/>
    <col min="8963" max="8963" width="14.7109375" style="401" customWidth="1"/>
    <col min="8964" max="8966" width="12.7109375" style="401" customWidth="1"/>
    <col min="8967" max="8968" width="14.7109375" style="401" customWidth="1"/>
    <col min="8969" max="8970" width="12.7109375" style="401" customWidth="1"/>
    <col min="8971" max="9216" width="9.140625" style="401"/>
    <col min="9217" max="9217" width="20.85546875" style="401" customWidth="1"/>
    <col min="9218" max="9218" width="12.7109375" style="401" customWidth="1"/>
    <col min="9219" max="9219" width="14.7109375" style="401" customWidth="1"/>
    <col min="9220" max="9222" width="12.7109375" style="401" customWidth="1"/>
    <col min="9223" max="9224" width="14.7109375" style="401" customWidth="1"/>
    <col min="9225" max="9226" width="12.7109375" style="401" customWidth="1"/>
    <col min="9227" max="9472" width="9.140625" style="401"/>
    <col min="9473" max="9473" width="20.85546875" style="401" customWidth="1"/>
    <col min="9474" max="9474" width="12.7109375" style="401" customWidth="1"/>
    <col min="9475" max="9475" width="14.7109375" style="401" customWidth="1"/>
    <col min="9476" max="9478" width="12.7109375" style="401" customWidth="1"/>
    <col min="9479" max="9480" width="14.7109375" style="401" customWidth="1"/>
    <col min="9481" max="9482" width="12.7109375" style="401" customWidth="1"/>
    <col min="9483" max="9728" width="9.140625" style="401"/>
    <col min="9729" max="9729" width="20.85546875" style="401" customWidth="1"/>
    <col min="9730" max="9730" width="12.7109375" style="401" customWidth="1"/>
    <col min="9731" max="9731" width="14.7109375" style="401" customWidth="1"/>
    <col min="9732" max="9734" width="12.7109375" style="401" customWidth="1"/>
    <col min="9735" max="9736" width="14.7109375" style="401" customWidth="1"/>
    <col min="9737" max="9738" width="12.7109375" style="401" customWidth="1"/>
    <col min="9739" max="9984" width="9.140625" style="401"/>
    <col min="9985" max="9985" width="20.85546875" style="401" customWidth="1"/>
    <col min="9986" max="9986" width="12.7109375" style="401" customWidth="1"/>
    <col min="9987" max="9987" width="14.7109375" style="401" customWidth="1"/>
    <col min="9988" max="9990" width="12.7109375" style="401" customWidth="1"/>
    <col min="9991" max="9992" width="14.7109375" style="401" customWidth="1"/>
    <col min="9993" max="9994" width="12.7109375" style="401" customWidth="1"/>
    <col min="9995" max="10240" width="9.140625" style="401"/>
    <col min="10241" max="10241" width="20.85546875" style="401" customWidth="1"/>
    <col min="10242" max="10242" width="12.7109375" style="401" customWidth="1"/>
    <col min="10243" max="10243" width="14.7109375" style="401" customWidth="1"/>
    <col min="10244" max="10246" width="12.7109375" style="401" customWidth="1"/>
    <col min="10247" max="10248" width="14.7109375" style="401" customWidth="1"/>
    <col min="10249" max="10250" width="12.7109375" style="401" customWidth="1"/>
    <col min="10251" max="10496" width="9.140625" style="401"/>
    <col min="10497" max="10497" width="20.85546875" style="401" customWidth="1"/>
    <col min="10498" max="10498" width="12.7109375" style="401" customWidth="1"/>
    <col min="10499" max="10499" width="14.7109375" style="401" customWidth="1"/>
    <col min="10500" max="10502" width="12.7109375" style="401" customWidth="1"/>
    <col min="10503" max="10504" width="14.7109375" style="401" customWidth="1"/>
    <col min="10505" max="10506" width="12.7109375" style="401" customWidth="1"/>
    <col min="10507" max="10752" width="9.140625" style="401"/>
    <col min="10753" max="10753" width="20.85546875" style="401" customWidth="1"/>
    <col min="10754" max="10754" width="12.7109375" style="401" customWidth="1"/>
    <col min="10755" max="10755" width="14.7109375" style="401" customWidth="1"/>
    <col min="10756" max="10758" width="12.7109375" style="401" customWidth="1"/>
    <col min="10759" max="10760" width="14.7109375" style="401" customWidth="1"/>
    <col min="10761" max="10762" width="12.7109375" style="401" customWidth="1"/>
    <col min="10763" max="11008" width="9.140625" style="401"/>
    <col min="11009" max="11009" width="20.85546875" style="401" customWidth="1"/>
    <col min="11010" max="11010" width="12.7109375" style="401" customWidth="1"/>
    <col min="11011" max="11011" width="14.7109375" style="401" customWidth="1"/>
    <col min="11012" max="11014" width="12.7109375" style="401" customWidth="1"/>
    <col min="11015" max="11016" width="14.7109375" style="401" customWidth="1"/>
    <col min="11017" max="11018" width="12.7109375" style="401" customWidth="1"/>
    <col min="11019" max="11264" width="9.140625" style="401"/>
    <col min="11265" max="11265" width="20.85546875" style="401" customWidth="1"/>
    <col min="11266" max="11266" width="12.7109375" style="401" customWidth="1"/>
    <col min="11267" max="11267" width="14.7109375" style="401" customWidth="1"/>
    <col min="11268" max="11270" width="12.7109375" style="401" customWidth="1"/>
    <col min="11271" max="11272" width="14.7109375" style="401" customWidth="1"/>
    <col min="11273" max="11274" width="12.7109375" style="401" customWidth="1"/>
    <col min="11275" max="11520" width="9.140625" style="401"/>
    <col min="11521" max="11521" width="20.85546875" style="401" customWidth="1"/>
    <col min="11522" max="11522" width="12.7109375" style="401" customWidth="1"/>
    <col min="11523" max="11523" width="14.7109375" style="401" customWidth="1"/>
    <col min="11524" max="11526" width="12.7109375" style="401" customWidth="1"/>
    <col min="11527" max="11528" width="14.7109375" style="401" customWidth="1"/>
    <col min="11529" max="11530" width="12.7109375" style="401" customWidth="1"/>
    <col min="11531" max="11776" width="9.140625" style="401"/>
    <col min="11777" max="11777" width="20.85546875" style="401" customWidth="1"/>
    <col min="11778" max="11778" width="12.7109375" style="401" customWidth="1"/>
    <col min="11779" max="11779" width="14.7109375" style="401" customWidth="1"/>
    <col min="11780" max="11782" width="12.7109375" style="401" customWidth="1"/>
    <col min="11783" max="11784" width="14.7109375" style="401" customWidth="1"/>
    <col min="11785" max="11786" width="12.7109375" style="401" customWidth="1"/>
    <col min="11787" max="12032" width="9.140625" style="401"/>
    <col min="12033" max="12033" width="20.85546875" style="401" customWidth="1"/>
    <col min="12034" max="12034" width="12.7109375" style="401" customWidth="1"/>
    <col min="12035" max="12035" width="14.7109375" style="401" customWidth="1"/>
    <col min="12036" max="12038" width="12.7109375" style="401" customWidth="1"/>
    <col min="12039" max="12040" width="14.7109375" style="401" customWidth="1"/>
    <col min="12041" max="12042" width="12.7109375" style="401" customWidth="1"/>
    <col min="12043" max="12288" width="9.140625" style="401"/>
    <col min="12289" max="12289" width="20.85546875" style="401" customWidth="1"/>
    <col min="12290" max="12290" width="12.7109375" style="401" customWidth="1"/>
    <col min="12291" max="12291" width="14.7109375" style="401" customWidth="1"/>
    <col min="12292" max="12294" width="12.7109375" style="401" customWidth="1"/>
    <col min="12295" max="12296" width="14.7109375" style="401" customWidth="1"/>
    <col min="12297" max="12298" width="12.7109375" style="401" customWidth="1"/>
    <col min="12299" max="12544" width="9.140625" style="401"/>
    <col min="12545" max="12545" width="20.85546875" style="401" customWidth="1"/>
    <col min="12546" max="12546" width="12.7109375" style="401" customWidth="1"/>
    <col min="12547" max="12547" width="14.7109375" style="401" customWidth="1"/>
    <col min="12548" max="12550" width="12.7109375" style="401" customWidth="1"/>
    <col min="12551" max="12552" width="14.7109375" style="401" customWidth="1"/>
    <col min="12553" max="12554" width="12.7109375" style="401" customWidth="1"/>
    <col min="12555" max="12800" width="9.140625" style="401"/>
    <col min="12801" max="12801" width="20.85546875" style="401" customWidth="1"/>
    <col min="12802" max="12802" width="12.7109375" style="401" customWidth="1"/>
    <col min="12803" max="12803" width="14.7109375" style="401" customWidth="1"/>
    <col min="12804" max="12806" width="12.7109375" style="401" customWidth="1"/>
    <col min="12807" max="12808" width="14.7109375" style="401" customWidth="1"/>
    <col min="12809" max="12810" width="12.7109375" style="401" customWidth="1"/>
    <col min="12811" max="13056" width="9.140625" style="401"/>
    <col min="13057" max="13057" width="20.85546875" style="401" customWidth="1"/>
    <col min="13058" max="13058" width="12.7109375" style="401" customWidth="1"/>
    <col min="13059" max="13059" width="14.7109375" style="401" customWidth="1"/>
    <col min="13060" max="13062" width="12.7109375" style="401" customWidth="1"/>
    <col min="13063" max="13064" width="14.7109375" style="401" customWidth="1"/>
    <col min="13065" max="13066" width="12.7109375" style="401" customWidth="1"/>
    <col min="13067" max="13312" width="9.140625" style="401"/>
    <col min="13313" max="13313" width="20.85546875" style="401" customWidth="1"/>
    <col min="13314" max="13314" width="12.7109375" style="401" customWidth="1"/>
    <col min="13315" max="13315" width="14.7109375" style="401" customWidth="1"/>
    <col min="13316" max="13318" width="12.7109375" style="401" customWidth="1"/>
    <col min="13319" max="13320" width="14.7109375" style="401" customWidth="1"/>
    <col min="13321" max="13322" width="12.7109375" style="401" customWidth="1"/>
    <col min="13323" max="13568" width="9.140625" style="401"/>
    <col min="13569" max="13569" width="20.85546875" style="401" customWidth="1"/>
    <col min="13570" max="13570" width="12.7109375" style="401" customWidth="1"/>
    <col min="13571" max="13571" width="14.7109375" style="401" customWidth="1"/>
    <col min="13572" max="13574" width="12.7109375" style="401" customWidth="1"/>
    <col min="13575" max="13576" width="14.7109375" style="401" customWidth="1"/>
    <col min="13577" max="13578" width="12.7109375" style="401" customWidth="1"/>
    <col min="13579" max="13824" width="9.140625" style="401"/>
    <col min="13825" max="13825" width="20.85546875" style="401" customWidth="1"/>
    <col min="13826" max="13826" width="12.7109375" style="401" customWidth="1"/>
    <col min="13827" max="13827" width="14.7109375" style="401" customWidth="1"/>
    <col min="13828" max="13830" width="12.7109375" style="401" customWidth="1"/>
    <col min="13831" max="13832" width="14.7109375" style="401" customWidth="1"/>
    <col min="13833" max="13834" width="12.7109375" style="401" customWidth="1"/>
    <col min="13835" max="14080" width="9.140625" style="401"/>
    <col min="14081" max="14081" width="20.85546875" style="401" customWidth="1"/>
    <col min="14082" max="14082" width="12.7109375" style="401" customWidth="1"/>
    <col min="14083" max="14083" width="14.7109375" style="401" customWidth="1"/>
    <col min="14084" max="14086" width="12.7109375" style="401" customWidth="1"/>
    <col min="14087" max="14088" width="14.7109375" style="401" customWidth="1"/>
    <col min="14089" max="14090" width="12.7109375" style="401" customWidth="1"/>
    <col min="14091" max="14336" width="9.140625" style="401"/>
    <col min="14337" max="14337" width="20.85546875" style="401" customWidth="1"/>
    <col min="14338" max="14338" width="12.7109375" style="401" customWidth="1"/>
    <col min="14339" max="14339" width="14.7109375" style="401" customWidth="1"/>
    <col min="14340" max="14342" width="12.7109375" style="401" customWidth="1"/>
    <col min="14343" max="14344" width="14.7109375" style="401" customWidth="1"/>
    <col min="14345" max="14346" width="12.7109375" style="401" customWidth="1"/>
    <col min="14347" max="14592" width="9.140625" style="401"/>
    <col min="14593" max="14593" width="20.85546875" style="401" customWidth="1"/>
    <col min="14594" max="14594" width="12.7109375" style="401" customWidth="1"/>
    <col min="14595" max="14595" width="14.7109375" style="401" customWidth="1"/>
    <col min="14596" max="14598" width="12.7109375" style="401" customWidth="1"/>
    <col min="14599" max="14600" width="14.7109375" style="401" customWidth="1"/>
    <col min="14601" max="14602" width="12.7109375" style="401" customWidth="1"/>
    <col min="14603" max="14848" width="9.140625" style="401"/>
    <col min="14849" max="14849" width="20.85546875" style="401" customWidth="1"/>
    <col min="14850" max="14850" width="12.7109375" style="401" customWidth="1"/>
    <col min="14851" max="14851" width="14.7109375" style="401" customWidth="1"/>
    <col min="14852" max="14854" width="12.7109375" style="401" customWidth="1"/>
    <col min="14855" max="14856" width="14.7109375" style="401" customWidth="1"/>
    <col min="14857" max="14858" width="12.7109375" style="401" customWidth="1"/>
    <col min="14859" max="15104" width="9.140625" style="401"/>
    <col min="15105" max="15105" width="20.85546875" style="401" customWidth="1"/>
    <col min="15106" max="15106" width="12.7109375" style="401" customWidth="1"/>
    <col min="15107" max="15107" width="14.7109375" style="401" customWidth="1"/>
    <col min="15108" max="15110" width="12.7109375" style="401" customWidth="1"/>
    <col min="15111" max="15112" width="14.7109375" style="401" customWidth="1"/>
    <col min="15113" max="15114" width="12.7109375" style="401" customWidth="1"/>
    <col min="15115" max="15360" width="9.140625" style="401"/>
    <col min="15361" max="15361" width="20.85546875" style="401" customWidth="1"/>
    <col min="15362" max="15362" width="12.7109375" style="401" customWidth="1"/>
    <col min="15363" max="15363" width="14.7109375" style="401" customWidth="1"/>
    <col min="15364" max="15366" width="12.7109375" style="401" customWidth="1"/>
    <col min="15367" max="15368" width="14.7109375" style="401" customWidth="1"/>
    <col min="15369" max="15370" width="12.7109375" style="401" customWidth="1"/>
    <col min="15371" max="15616" width="9.140625" style="401"/>
    <col min="15617" max="15617" width="20.85546875" style="401" customWidth="1"/>
    <col min="15618" max="15618" width="12.7109375" style="401" customWidth="1"/>
    <col min="15619" max="15619" width="14.7109375" style="401" customWidth="1"/>
    <col min="15620" max="15622" width="12.7109375" style="401" customWidth="1"/>
    <col min="15623" max="15624" width="14.7109375" style="401" customWidth="1"/>
    <col min="15625" max="15626" width="12.7109375" style="401" customWidth="1"/>
    <col min="15627" max="15872" width="9.140625" style="401"/>
    <col min="15873" max="15873" width="20.85546875" style="401" customWidth="1"/>
    <col min="15874" max="15874" width="12.7109375" style="401" customWidth="1"/>
    <col min="15875" max="15875" width="14.7109375" style="401" customWidth="1"/>
    <col min="15876" max="15878" width="12.7109375" style="401" customWidth="1"/>
    <col min="15879" max="15880" width="14.7109375" style="401" customWidth="1"/>
    <col min="15881" max="15882" width="12.7109375" style="401" customWidth="1"/>
    <col min="15883" max="16128" width="9.140625" style="401"/>
    <col min="16129" max="16129" width="20.85546875" style="401" customWidth="1"/>
    <col min="16130" max="16130" width="12.7109375" style="401" customWidth="1"/>
    <col min="16131" max="16131" width="14.7109375" style="401" customWidth="1"/>
    <col min="16132" max="16134" width="12.7109375" style="401" customWidth="1"/>
    <col min="16135" max="16136" width="14.7109375" style="401" customWidth="1"/>
    <col min="16137" max="16138" width="12.7109375" style="401" customWidth="1"/>
    <col min="16139" max="16384" width="9.140625" style="401"/>
  </cols>
  <sheetData>
    <row r="1" spans="1:11" x14ac:dyDescent="0.2">
      <c r="A1" s="427" t="s">
        <v>353</v>
      </c>
    </row>
    <row r="2" spans="1:11" x14ac:dyDescent="0.2">
      <c r="A2" s="427" t="s">
        <v>361</v>
      </c>
    </row>
    <row r="3" spans="1:11" x14ac:dyDescent="0.2">
      <c r="A3" s="428" t="s">
        <v>339</v>
      </c>
    </row>
    <row r="4" spans="1:11" ht="15" customHeight="1" x14ac:dyDescent="0.2">
      <c r="A4" s="430"/>
      <c r="B4" s="487" t="s">
        <v>340</v>
      </c>
      <c r="C4" s="487"/>
      <c r="D4" s="487"/>
      <c r="E4" s="487"/>
      <c r="F4" s="487"/>
      <c r="G4" s="487"/>
      <c r="H4" s="487"/>
      <c r="I4" s="487"/>
      <c r="J4" s="487"/>
    </row>
    <row r="5" spans="1:11" ht="37.5" customHeight="1" x14ac:dyDescent="0.2">
      <c r="A5" s="431" t="s">
        <v>326</v>
      </c>
      <c r="B5" s="451" t="s">
        <v>341</v>
      </c>
      <c r="C5" s="451" t="s">
        <v>342</v>
      </c>
      <c r="D5" s="451" t="s">
        <v>343</v>
      </c>
      <c r="E5" s="451" t="s">
        <v>344</v>
      </c>
      <c r="F5" s="451" t="s">
        <v>345</v>
      </c>
      <c r="G5" s="451" t="s">
        <v>346</v>
      </c>
      <c r="H5" s="451" t="s">
        <v>347</v>
      </c>
      <c r="I5" s="451" t="s">
        <v>348</v>
      </c>
      <c r="J5" s="451" t="s">
        <v>349</v>
      </c>
    </row>
    <row r="6" spans="1:11" ht="7.5" customHeight="1" x14ac:dyDescent="0.2">
      <c r="A6" s="434"/>
      <c r="B6" s="86"/>
      <c r="C6" s="86"/>
      <c r="D6" s="86"/>
      <c r="E6" s="86"/>
      <c r="F6" s="86"/>
      <c r="G6" s="86"/>
    </row>
    <row r="7" spans="1:11" x14ac:dyDescent="0.2">
      <c r="A7" s="84" t="s">
        <v>328</v>
      </c>
      <c r="B7" s="86">
        <v>0</v>
      </c>
      <c r="C7" s="86">
        <v>0</v>
      </c>
      <c r="D7" s="86">
        <v>0</v>
      </c>
      <c r="E7" s="86">
        <v>0</v>
      </c>
      <c r="F7" s="86">
        <v>3</v>
      </c>
      <c r="G7" s="86">
        <v>1</v>
      </c>
      <c r="H7" s="86">
        <v>0</v>
      </c>
      <c r="I7" s="86">
        <v>0</v>
      </c>
      <c r="J7" s="86">
        <v>0</v>
      </c>
    </row>
    <row r="8" spans="1:11" x14ac:dyDescent="0.2">
      <c r="A8" s="84" t="s">
        <v>329</v>
      </c>
      <c r="B8" s="86">
        <v>0</v>
      </c>
      <c r="C8" s="86">
        <v>0</v>
      </c>
      <c r="D8" s="86">
        <v>0</v>
      </c>
      <c r="E8" s="86">
        <v>0</v>
      </c>
      <c r="F8" s="86">
        <v>1</v>
      </c>
      <c r="G8" s="86">
        <v>1</v>
      </c>
      <c r="H8" s="86">
        <v>0</v>
      </c>
      <c r="I8" s="86">
        <v>0</v>
      </c>
      <c r="J8" s="86">
        <v>0</v>
      </c>
    </row>
    <row r="9" spans="1:11" x14ac:dyDescent="0.2">
      <c r="A9" s="84" t="s">
        <v>70</v>
      </c>
      <c r="B9" s="86">
        <v>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452"/>
    </row>
    <row r="10" spans="1:11" x14ac:dyDescent="0.2">
      <c r="A10" s="84" t="s">
        <v>71</v>
      </c>
      <c r="B10" s="86">
        <v>1</v>
      </c>
      <c r="C10" s="86">
        <v>0</v>
      </c>
      <c r="D10" s="86">
        <v>0</v>
      </c>
      <c r="E10" s="86">
        <v>0</v>
      </c>
      <c r="F10" s="86">
        <v>4</v>
      </c>
      <c r="G10" s="86">
        <v>4</v>
      </c>
      <c r="H10" s="86">
        <v>1</v>
      </c>
      <c r="I10" s="86">
        <v>2</v>
      </c>
      <c r="J10" s="86">
        <v>18</v>
      </c>
      <c r="K10" s="452"/>
    </row>
    <row r="11" spans="1:11" x14ac:dyDescent="0.2">
      <c r="A11" s="84" t="s">
        <v>72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452"/>
    </row>
    <row r="12" spans="1:11" x14ac:dyDescent="0.2">
      <c r="A12" s="84" t="s">
        <v>73</v>
      </c>
      <c r="B12" s="86">
        <v>1</v>
      </c>
      <c r="C12" s="86">
        <v>1</v>
      </c>
      <c r="D12" s="86">
        <v>1</v>
      </c>
      <c r="E12" s="86">
        <v>1</v>
      </c>
      <c r="F12" s="86">
        <v>10</v>
      </c>
      <c r="G12" s="86">
        <v>8</v>
      </c>
      <c r="H12" s="86">
        <v>2</v>
      </c>
      <c r="I12" s="86">
        <v>2</v>
      </c>
      <c r="J12" s="86">
        <v>1</v>
      </c>
      <c r="K12" s="452"/>
    </row>
    <row r="13" spans="1:11" x14ac:dyDescent="0.2">
      <c r="A13" s="84" t="s">
        <v>74</v>
      </c>
      <c r="B13" s="86">
        <v>3</v>
      </c>
      <c r="C13" s="86">
        <v>1</v>
      </c>
      <c r="D13" s="86">
        <v>1</v>
      </c>
      <c r="E13" s="86">
        <v>0</v>
      </c>
      <c r="F13" s="86">
        <v>12</v>
      </c>
      <c r="G13" s="86">
        <v>1</v>
      </c>
      <c r="H13" s="86">
        <v>2</v>
      </c>
      <c r="I13" s="86">
        <v>2</v>
      </c>
      <c r="J13" s="86">
        <v>2</v>
      </c>
      <c r="K13" s="452"/>
    </row>
    <row r="14" spans="1:11" x14ac:dyDescent="0.2">
      <c r="A14" s="84" t="s">
        <v>330</v>
      </c>
      <c r="B14" s="86">
        <v>1</v>
      </c>
      <c r="C14" s="86">
        <v>0</v>
      </c>
      <c r="D14" s="86">
        <v>0</v>
      </c>
      <c r="E14" s="86">
        <v>0</v>
      </c>
      <c r="F14" s="86">
        <v>2</v>
      </c>
      <c r="G14" s="86">
        <v>2</v>
      </c>
      <c r="H14" s="86">
        <v>0</v>
      </c>
      <c r="I14" s="86">
        <v>1</v>
      </c>
      <c r="J14" s="86">
        <v>0</v>
      </c>
      <c r="K14" s="452"/>
    </row>
    <row r="15" spans="1:11" x14ac:dyDescent="0.2">
      <c r="A15" s="84" t="s">
        <v>76</v>
      </c>
      <c r="B15" s="86">
        <v>0</v>
      </c>
      <c r="C15" s="86">
        <v>0</v>
      </c>
      <c r="D15" s="86">
        <v>0</v>
      </c>
      <c r="E15" s="86">
        <v>0</v>
      </c>
      <c r="F15" s="86">
        <v>4</v>
      </c>
      <c r="G15" s="86">
        <v>4</v>
      </c>
      <c r="H15" s="86">
        <v>1</v>
      </c>
      <c r="I15" s="86">
        <v>0</v>
      </c>
      <c r="J15" s="86">
        <v>0</v>
      </c>
      <c r="K15" s="452"/>
    </row>
    <row r="16" spans="1:11" x14ac:dyDescent="0.2">
      <c r="A16" s="84" t="s">
        <v>77</v>
      </c>
      <c r="B16" s="86">
        <v>1</v>
      </c>
      <c r="C16" s="86">
        <v>0</v>
      </c>
      <c r="D16" s="86">
        <v>0</v>
      </c>
      <c r="E16" s="86">
        <v>0</v>
      </c>
      <c r="F16" s="86">
        <v>6</v>
      </c>
      <c r="G16" s="86">
        <v>6</v>
      </c>
      <c r="H16" s="86">
        <v>6</v>
      </c>
      <c r="I16" s="86">
        <v>6</v>
      </c>
      <c r="J16" s="86">
        <v>2</v>
      </c>
      <c r="K16" s="452"/>
    </row>
    <row r="17" spans="1:11" x14ac:dyDescent="0.2">
      <c r="A17" s="84" t="s">
        <v>78</v>
      </c>
      <c r="B17" s="86">
        <v>0</v>
      </c>
      <c r="C17" s="86">
        <v>0</v>
      </c>
      <c r="D17" s="86">
        <v>1</v>
      </c>
      <c r="E17" s="86">
        <v>0</v>
      </c>
      <c r="F17" s="86">
        <v>7</v>
      </c>
      <c r="G17" s="86">
        <v>7</v>
      </c>
      <c r="H17" s="86">
        <v>3</v>
      </c>
      <c r="I17" s="86">
        <v>6</v>
      </c>
      <c r="J17" s="86">
        <v>0</v>
      </c>
      <c r="K17" s="452"/>
    </row>
    <row r="18" spans="1:11" x14ac:dyDescent="0.2">
      <c r="A18" s="200" t="s">
        <v>79</v>
      </c>
      <c r="B18" s="438">
        <v>0</v>
      </c>
      <c r="C18" s="438">
        <v>0</v>
      </c>
      <c r="D18" s="438">
        <v>0</v>
      </c>
      <c r="E18" s="438">
        <v>0</v>
      </c>
      <c r="F18" s="438">
        <v>0</v>
      </c>
      <c r="G18" s="438">
        <v>10</v>
      </c>
      <c r="H18" s="86">
        <v>8</v>
      </c>
      <c r="I18" s="86">
        <v>2</v>
      </c>
      <c r="J18" s="86">
        <v>0</v>
      </c>
      <c r="K18" s="452"/>
    </row>
    <row r="19" spans="1:11" x14ac:dyDescent="0.2">
      <c r="A19" s="414" t="s">
        <v>80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452"/>
    </row>
    <row r="20" spans="1:11" x14ac:dyDescent="0.2">
      <c r="A20" s="414" t="s">
        <v>81</v>
      </c>
      <c r="B20" s="86">
        <v>1</v>
      </c>
      <c r="C20" s="86">
        <v>0</v>
      </c>
      <c r="D20" s="86">
        <v>0</v>
      </c>
      <c r="E20" s="86">
        <v>0</v>
      </c>
      <c r="F20" s="86">
        <v>5</v>
      </c>
      <c r="G20" s="86">
        <v>5</v>
      </c>
      <c r="H20" s="86">
        <v>2</v>
      </c>
      <c r="I20" s="86">
        <v>2</v>
      </c>
      <c r="J20" s="86">
        <v>0</v>
      </c>
      <c r="K20" s="452"/>
    </row>
    <row r="21" spans="1:11" x14ac:dyDescent="0.2">
      <c r="A21" s="414" t="s">
        <v>331</v>
      </c>
      <c r="B21" s="86">
        <v>0</v>
      </c>
      <c r="C21" s="86">
        <v>0</v>
      </c>
      <c r="D21" s="86">
        <v>0</v>
      </c>
      <c r="E21" s="86">
        <v>0</v>
      </c>
      <c r="F21" s="86">
        <v>1</v>
      </c>
      <c r="G21" s="86">
        <v>2</v>
      </c>
      <c r="H21" s="86">
        <v>0</v>
      </c>
      <c r="I21" s="86">
        <v>0</v>
      </c>
      <c r="J21" s="86">
        <v>2</v>
      </c>
      <c r="K21" s="452"/>
    </row>
    <row r="22" spans="1:11" x14ac:dyDescent="0.2">
      <c r="A22" s="414" t="s">
        <v>83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2</v>
      </c>
      <c r="H22" s="86">
        <v>1</v>
      </c>
      <c r="I22" s="86">
        <v>1</v>
      </c>
      <c r="J22" s="86">
        <v>1</v>
      </c>
      <c r="K22" s="452"/>
    </row>
    <row r="23" spans="1:11" x14ac:dyDescent="0.2">
      <c r="A23" s="414" t="s">
        <v>84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452"/>
    </row>
    <row r="24" spans="1:11" x14ac:dyDescent="0.2">
      <c r="A24" s="414" t="s">
        <v>85</v>
      </c>
      <c r="B24" s="86">
        <v>0</v>
      </c>
      <c r="C24" s="86">
        <v>0</v>
      </c>
      <c r="D24" s="86">
        <v>1</v>
      </c>
      <c r="E24" s="86">
        <v>0</v>
      </c>
      <c r="F24" s="86">
        <v>5</v>
      </c>
      <c r="G24" s="86">
        <v>2</v>
      </c>
      <c r="H24" s="86">
        <v>2</v>
      </c>
      <c r="I24" s="86">
        <v>1</v>
      </c>
      <c r="J24" s="86">
        <v>3</v>
      </c>
      <c r="K24" s="452"/>
    </row>
    <row r="25" spans="1:11" x14ac:dyDescent="0.2">
      <c r="A25" s="414" t="s">
        <v>86</v>
      </c>
      <c r="B25" s="86">
        <v>0</v>
      </c>
      <c r="C25" s="86">
        <v>0</v>
      </c>
      <c r="D25" s="86">
        <v>0</v>
      </c>
      <c r="E25" s="86">
        <v>0</v>
      </c>
      <c r="F25" s="86">
        <v>2</v>
      </c>
      <c r="G25" s="86">
        <v>4</v>
      </c>
      <c r="H25" s="86">
        <v>2</v>
      </c>
      <c r="I25" s="86">
        <v>3</v>
      </c>
      <c r="J25" s="86">
        <v>0</v>
      </c>
      <c r="K25" s="452"/>
    </row>
    <row r="26" spans="1:11" x14ac:dyDescent="0.2">
      <c r="A26" s="414" t="s">
        <v>87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2</v>
      </c>
      <c r="H26" s="86">
        <v>1</v>
      </c>
      <c r="I26" s="86">
        <v>0</v>
      </c>
      <c r="J26" s="86">
        <v>0</v>
      </c>
      <c r="K26" s="452"/>
    </row>
    <row r="27" spans="1:11" x14ac:dyDescent="0.2">
      <c r="A27" s="414" t="s">
        <v>332</v>
      </c>
      <c r="B27" s="86">
        <v>2</v>
      </c>
      <c r="C27" s="86">
        <v>0</v>
      </c>
      <c r="D27" s="86">
        <v>0</v>
      </c>
      <c r="E27" s="86">
        <v>0</v>
      </c>
      <c r="F27" s="86">
        <v>2</v>
      </c>
      <c r="G27" s="86">
        <v>2</v>
      </c>
      <c r="H27" s="86">
        <v>0</v>
      </c>
      <c r="I27" s="86">
        <v>1</v>
      </c>
      <c r="J27" s="86">
        <v>0</v>
      </c>
      <c r="K27" s="452"/>
    </row>
    <row r="28" spans="1:11" x14ac:dyDescent="0.2">
      <c r="A28" s="414" t="s">
        <v>89</v>
      </c>
      <c r="B28" s="86">
        <v>0</v>
      </c>
      <c r="C28" s="86">
        <v>0</v>
      </c>
      <c r="D28" s="86">
        <v>0</v>
      </c>
      <c r="E28" s="86">
        <v>0</v>
      </c>
      <c r="F28" s="86">
        <v>1</v>
      </c>
      <c r="G28" s="86">
        <v>2</v>
      </c>
      <c r="H28" s="86">
        <v>3</v>
      </c>
      <c r="I28" s="86">
        <v>0</v>
      </c>
      <c r="J28" s="86">
        <v>0</v>
      </c>
      <c r="K28" s="452"/>
    </row>
    <row r="29" spans="1:11" x14ac:dyDescent="0.2">
      <c r="A29" s="414" t="s">
        <v>90</v>
      </c>
      <c r="B29" s="86">
        <v>3</v>
      </c>
      <c r="C29" s="86">
        <v>0</v>
      </c>
      <c r="D29" s="86">
        <v>0</v>
      </c>
      <c r="E29" s="86">
        <v>0</v>
      </c>
      <c r="F29" s="86">
        <v>0</v>
      </c>
      <c r="G29" s="86">
        <v>3</v>
      </c>
      <c r="H29" s="86">
        <v>3</v>
      </c>
      <c r="I29" s="86">
        <v>3</v>
      </c>
      <c r="J29" s="86">
        <v>0</v>
      </c>
      <c r="K29" s="452"/>
    </row>
    <row r="30" spans="1:11" x14ac:dyDescent="0.2">
      <c r="A30" s="414" t="s">
        <v>91</v>
      </c>
      <c r="B30" s="438">
        <v>0</v>
      </c>
      <c r="C30" s="438">
        <v>0</v>
      </c>
      <c r="D30" s="438">
        <v>0</v>
      </c>
      <c r="E30" s="438">
        <v>0</v>
      </c>
      <c r="F30" s="438">
        <v>0</v>
      </c>
      <c r="G30" s="438">
        <v>0</v>
      </c>
      <c r="H30" s="438">
        <v>0</v>
      </c>
      <c r="I30" s="438">
        <v>0</v>
      </c>
      <c r="J30" s="438">
        <v>0</v>
      </c>
      <c r="K30" s="452"/>
    </row>
    <row r="31" spans="1:11" x14ac:dyDescent="0.2">
      <c r="A31" s="414" t="s">
        <v>92</v>
      </c>
      <c r="B31" s="86">
        <v>3</v>
      </c>
      <c r="C31" s="86">
        <v>0</v>
      </c>
      <c r="D31" s="86">
        <v>0</v>
      </c>
      <c r="E31" s="86">
        <v>0</v>
      </c>
      <c r="F31" s="86">
        <v>3</v>
      </c>
      <c r="G31" s="86">
        <v>8</v>
      </c>
      <c r="H31" s="86">
        <v>2</v>
      </c>
      <c r="I31" s="86">
        <v>0</v>
      </c>
      <c r="J31" s="86">
        <v>0</v>
      </c>
      <c r="K31" s="452"/>
    </row>
    <row r="32" spans="1:11" x14ac:dyDescent="0.2">
      <c r="A32" s="414" t="s">
        <v>93</v>
      </c>
      <c r="B32" s="86">
        <v>0</v>
      </c>
      <c r="C32" s="86">
        <v>0</v>
      </c>
      <c r="D32" s="86">
        <v>0</v>
      </c>
      <c r="E32" s="86">
        <v>0</v>
      </c>
      <c r="F32" s="86">
        <v>1</v>
      </c>
      <c r="G32" s="86">
        <v>1</v>
      </c>
      <c r="H32" s="86">
        <v>1</v>
      </c>
      <c r="I32" s="86">
        <v>1</v>
      </c>
      <c r="J32" s="86">
        <v>1</v>
      </c>
      <c r="K32" s="452"/>
    </row>
    <row r="33" spans="1:11" x14ac:dyDescent="0.2">
      <c r="A33" s="414" t="s">
        <v>94</v>
      </c>
      <c r="B33" s="86">
        <v>1</v>
      </c>
      <c r="C33" s="86">
        <v>0</v>
      </c>
      <c r="D33" s="86">
        <v>0</v>
      </c>
      <c r="E33" s="86">
        <v>0</v>
      </c>
      <c r="F33" s="86">
        <v>1</v>
      </c>
      <c r="G33" s="86">
        <v>1</v>
      </c>
      <c r="H33" s="86">
        <v>0</v>
      </c>
      <c r="I33" s="86">
        <v>0</v>
      </c>
      <c r="J33" s="86">
        <v>0</v>
      </c>
      <c r="K33" s="452"/>
    </row>
    <row r="34" spans="1:11" x14ac:dyDescent="0.2">
      <c r="A34" s="84" t="s">
        <v>57</v>
      </c>
      <c r="B34" s="86">
        <v>11</v>
      </c>
      <c r="C34" s="86">
        <v>2</v>
      </c>
      <c r="D34" s="86">
        <v>1</v>
      </c>
      <c r="E34" s="86">
        <v>0</v>
      </c>
      <c r="F34" s="86">
        <v>10</v>
      </c>
      <c r="G34" s="86">
        <v>11</v>
      </c>
      <c r="H34" s="86">
        <v>2</v>
      </c>
      <c r="I34" s="86">
        <v>0</v>
      </c>
      <c r="J34" s="86">
        <v>1</v>
      </c>
      <c r="K34" s="452"/>
    </row>
    <row r="35" spans="1:11" x14ac:dyDescent="0.2">
      <c r="A35" s="84" t="s">
        <v>95</v>
      </c>
      <c r="B35" s="86">
        <v>1</v>
      </c>
      <c r="C35" s="86">
        <v>7</v>
      </c>
      <c r="D35" s="86">
        <v>2</v>
      </c>
      <c r="E35" s="86">
        <v>0</v>
      </c>
      <c r="F35" s="86">
        <v>25</v>
      </c>
      <c r="G35" s="86">
        <v>20</v>
      </c>
      <c r="H35" s="86">
        <v>19</v>
      </c>
      <c r="I35" s="86">
        <v>21</v>
      </c>
      <c r="J35" s="86">
        <v>6</v>
      </c>
      <c r="K35" s="452"/>
    </row>
    <row r="36" spans="1:11" x14ac:dyDescent="0.2">
      <c r="A36" s="84" t="s">
        <v>96</v>
      </c>
      <c r="B36" s="86">
        <v>3</v>
      </c>
      <c r="C36" s="86">
        <v>1</v>
      </c>
      <c r="D36" s="86">
        <v>1</v>
      </c>
      <c r="E36" s="86">
        <v>0</v>
      </c>
      <c r="F36" s="86">
        <v>27</v>
      </c>
      <c r="G36" s="86">
        <v>21</v>
      </c>
      <c r="H36" s="86">
        <v>10</v>
      </c>
      <c r="I36" s="86">
        <v>18</v>
      </c>
      <c r="J36" s="86">
        <v>0</v>
      </c>
      <c r="K36" s="452"/>
    </row>
    <row r="37" spans="1:11" x14ac:dyDescent="0.2">
      <c r="A37" s="84" t="s">
        <v>97</v>
      </c>
      <c r="B37" s="86">
        <v>4</v>
      </c>
      <c r="C37" s="86">
        <v>2</v>
      </c>
      <c r="D37" s="86">
        <v>0</v>
      </c>
      <c r="E37" s="86">
        <v>0</v>
      </c>
      <c r="F37" s="86">
        <v>12</v>
      </c>
      <c r="G37" s="86">
        <v>10</v>
      </c>
      <c r="H37" s="86">
        <v>6</v>
      </c>
      <c r="I37" s="86">
        <v>8</v>
      </c>
      <c r="J37" s="86">
        <v>1</v>
      </c>
      <c r="K37" s="86"/>
    </row>
    <row r="38" spans="1:11" x14ac:dyDescent="0.2">
      <c r="A38" s="84" t="s">
        <v>98</v>
      </c>
      <c r="B38" s="86">
        <v>3</v>
      </c>
      <c r="C38" s="86">
        <v>2</v>
      </c>
      <c r="D38" s="86">
        <v>3</v>
      </c>
      <c r="E38" s="86">
        <v>0</v>
      </c>
      <c r="F38" s="86">
        <v>12</v>
      </c>
      <c r="G38" s="86">
        <v>4</v>
      </c>
      <c r="H38" s="86">
        <v>1</v>
      </c>
      <c r="I38" s="86">
        <v>0</v>
      </c>
      <c r="J38" s="86">
        <v>0</v>
      </c>
      <c r="K38" s="452"/>
    </row>
    <row r="39" spans="1:11" x14ac:dyDescent="0.2">
      <c r="A39" s="84" t="s">
        <v>333</v>
      </c>
      <c r="B39" s="86">
        <v>0</v>
      </c>
      <c r="C39" s="86">
        <v>0</v>
      </c>
      <c r="D39" s="86">
        <v>0</v>
      </c>
      <c r="E39" s="86">
        <v>0</v>
      </c>
      <c r="F39" s="86">
        <v>2</v>
      </c>
      <c r="G39" s="86">
        <v>2</v>
      </c>
      <c r="H39" s="86">
        <v>0</v>
      </c>
      <c r="I39" s="86">
        <v>0</v>
      </c>
      <c r="J39" s="86">
        <v>0</v>
      </c>
      <c r="K39" s="452"/>
    </row>
    <row r="40" spans="1:11" ht="13.5" x14ac:dyDescent="0.2">
      <c r="A40" s="414" t="s">
        <v>334</v>
      </c>
      <c r="B40" s="438">
        <v>0</v>
      </c>
      <c r="C40" s="438">
        <v>0</v>
      </c>
      <c r="D40" s="438">
        <v>0</v>
      </c>
      <c r="E40" s="438">
        <v>0</v>
      </c>
      <c r="F40" s="438">
        <v>0</v>
      </c>
      <c r="G40" s="438">
        <v>0</v>
      </c>
      <c r="H40" s="86">
        <v>0</v>
      </c>
      <c r="I40" s="86">
        <v>0</v>
      </c>
      <c r="J40" s="86">
        <v>1</v>
      </c>
      <c r="K40" s="452"/>
    </row>
    <row r="41" spans="1:11" x14ac:dyDescent="0.2">
      <c r="A41" s="453" t="s">
        <v>14</v>
      </c>
      <c r="B41" s="454">
        <v>39</v>
      </c>
      <c r="C41" s="454">
        <v>16</v>
      </c>
      <c r="D41" s="454">
        <v>11</v>
      </c>
      <c r="E41" s="454">
        <v>1</v>
      </c>
      <c r="F41" s="454">
        <v>158</v>
      </c>
      <c r="G41" s="454">
        <v>146</v>
      </c>
      <c r="H41" s="454">
        <v>78</v>
      </c>
      <c r="I41" s="454">
        <v>80</v>
      </c>
      <c r="J41" s="454">
        <v>39</v>
      </c>
      <c r="K41" s="452"/>
    </row>
    <row r="42" spans="1:11" x14ac:dyDescent="0.2">
      <c r="A42" s="447" t="s">
        <v>360</v>
      </c>
      <c r="B42" s="466"/>
      <c r="C42" s="466"/>
      <c r="D42" s="466"/>
      <c r="E42" s="466"/>
      <c r="F42" s="466"/>
      <c r="G42" s="466"/>
      <c r="H42" s="466"/>
      <c r="I42" s="466"/>
    </row>
    <row r="43" spans="1:11" s="465" customFormat="1" x14ac:dyDescent="0.2"/>
    <row r="44" spans="1:11" customFormat="1" x14ac:dyDescent="0.2"/>
    <row r="47" spans="1:11" x14ac:dyDescent="0.2">
      <c r="A47" s="448"/>
    </row>
  </sheetData>
  <mergeCells count="1">
    <mergeCell ref="B4:J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2" fitToWidth="2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zoomScaleNormal="100" workbookViewId="0">
      <selection activeCell="C37" sqref="C37"/>
    </sheetView>
  </sheetViews>
  <sheetFormatPr defaultRowHeight="12.75" x14ac:dyDescent="0.2"/>
  <cols>
    <col min="1" max="1" width="20.85546875" style="401" customWidth="1"/>
    <col min="2" max="2" width="12.7109375" style="401" customWidth="1"/>
    <col min="3" max="3" width="14.7109375" style="401" customWidth="1"/>
    <col min="4" max="6" width="12.7109375" style="401" customWidth="1"/>
    <col min="7" max="8" width="14.7109375" style="401" customWidth="1"/>
    <col min="9" max="10" width="12.7109375" style="401" customWidth="1"/>
    <col min="11" max="256" width="9.140625" style="401"/>
    <col min="257" max="257" width="20.85546875" style="401" customWidth="1"/>
    <col min="258" max="258" width="12.7109375" style="401" customWidth="1"/>
    <col min="259" max="259" width="14.7109375" style="401" customWidth="1"/>
    <col min="260" max="262" width="12.7109375" style="401" customWidth="1"/>
    <col min="263" max="264" width="14.7109375" style="401" customWidth="1"/>
    <col min="265" max="266" width="12.7109375" style="401" customWidth="1"/>
    <col min="267" max="512" width="9.140625" style="401"/>
    <col min="513" max="513" width="20.85546875" style="401" customWidth="1"/>
    <col min="514" max="514" width="12.7109375" style="401" customWidth="1"/>
    <col min="515" max="515" width="14.7109375" style="401" customWidth="1"/>
    <col min="516" max="518" width="12.7109375" style="401" customWidth="1"/>
    <col min="519" max="520" width="14.7109375" style="401" customWidth="1"/>
    <col min="521" max="522" width="12.7109375" style="401" customWidth="1"/>
    <col min="523" max="768" width="9.140625" style="401"/>
    <col min="769" max="769" width="20.85546875" style="401" customWidth="1"/>
    <col min="770" max="770" width="12.7109375" style="401" customWidth="1"/>
    <col min="771" max="771" width="14.7109375" style="401" customWidth="1"/>
    <col min="772" max="774" width="12.7109375" style="401" customWidth="1"/>
    <col min="775" max="776" width="14.7109375" style="401" customWidth="1"/>
    <col min="777" max="778" width="12.7109375" style="401" customWidth="1"/>
    <col min="779" max="1024" width="9.140625" style="401"/>
    <col min="1025" max="1025" width="20.85546875" style="401" customWidth="1"/>
    <col min="1026" max="1026" width="12.7109375" style="401" customWidth="1"/>
    <col min="1027" max="1027" width="14.7109375" style="401" customWidth="1"/>
    <col min="1028" max="1030" width="12.7109375" style="401" customWidth="1"/>
    <col min="1031" max="1032" width="14.7109375" style="401" customWidth="1"/>
    <col min="1033" max="1034" width="12.7109375" style="401" customWidth="1"/>
    <col min="1035" max="1280" width="9.140625" style="401"/>
    <col min="1281" max="1281" width="20.85546875" style="401" customWidth="1"/>
    <col min="1282" max="1282" width="12.7109375" style="401" customWidth="1"/>
    <col min="1283" max="1283" width="14.7109375" style="401" customWidth="1"/>
    <col min="1284" max="1286" width="12.7109375" style="401" customWidth="1"/>
    <col min="1287" max="1288" width="14.7109375" style="401" customWidth="1"/>
    <col min="1289" max="1290" width="12.7109375" style="401" customWidth="1"/>
    <col min="1291" max="1536" width="9.140625" style="401"/>
    <col min="1537" max="1537" width="20.85546875" style="401" customWidth="1"/>
    <col min="1538" max="1538" width="12.7109375" style="401" customWidth="1"/>
    <col min="1539" max="1539" width="14.7109375" style="401" customWidth="1"/>
    <col min="1540" max="1542" width="12.7109375" style="401" customWidth="1"/>
    <col min="1543" max="1544" width="14.7109375" style="401" customWidth="1"/>
    <col min="1545" max="1546" width="12.7109375" style="401" customWidth="1"/>
    <col min="1547" max="1792" width="9.140625" style="401"/>
    <col min="1793" max="1793" width="20.85546875" style="401" customWidth="1"/>
    <col min="1794" max="1794" width="12.7109375" style="401" customWidth="1"/>
    <col min="1795" max="1795" width="14.7109375" style="401" customWidth="1"/>
    <col min="1796" max="1798" width="12.7109375" style="401" customWidth="1"/>
    <col min="1799" max="1800" width="14.7109375" style="401" customWidth="1"/>
    <col min="1801" max="1802" width="12.7109375" style="401" customWidth="1"/>
    <col min="1803" max="2048" width="9.140625" style="401"/>
    <col min="2049" max="2049" width="20.85546875" style="401" customWidth="1"/>
    <col min="2050" max="2050" width="12.7109375" style="401" customWidth="1"/>
    <col min="2051" max="2051" width="14.7109375" style="401" customWidth="1"/>
    <col min="2052" max="2054" width="12.7109375" style="401" customWidth="1"/>
    <col min="2055" max="2056" width="14.7109375" style="401" customWidth="1"/>
    <col min="2057" max="2058" width="12.7109375" style="401" customWidth="1"/>
    <col min="2059" max="2304" width="9.140625" style="401"/>
    <col min="2305" max="2305" width="20.85546875" style="401" customWidth="1"/>
    <col min="2306" max="2306" width="12.7109375" style="401" customWidth="1"/>
    <col min="2307" max="2307" width="14.7109375" style="401" customWidth="1"/>
    <col min="2308" max="2310" width="12.7109375" style="401" customWidth="1"/>
    <col min="2311" max="2312" width="14.7109375" style="401" customWidth="1"/>
    <col min="2313" max="2314" width="12.7109375" style="401" customWidth="1"/>
    <col min="2315" max="2560" width="9.140625" style="401"/>
    <col min="2561" max="2561" width="20.85546875" style="401" customWidth="1"/>
    <col min="2562" max="2562" width="12.7109375" style="401" customWidth="1"/>
    <col min="2563" max="2563" width="14.7109375" style="401" customWidth="1"/>
    <col min="2564" max="2566" width="12.7109375" style="401" customWidth="1"/>
    <col min="2567" max="2568" width="14.7109375" style="401" customWidth="1"/>
    <col min="2569" max="2570" width="12.7109375" style="401" customWidth="1"/>
    <col min="2571" max="2816" width="9.140625" style="401"/>
    <col min="2817" max="2817" width="20.85546875" style="401" customWidth="1"/>
    <col min="2818" max="2818" width="12.7109375" style="401" customWidth="1"/>
    <col min="2819" max="2819" width="14.7109375" style="401" customWidth="1"/>
    <col min="2820" max="2822" width="12.7109375" style="401" customWidth="1"/>
    <col min="2823" max="2824" width="14.7109375" style="401" customWidth="1"/>
    <col min="2825" max="2826" width="12.7109375" style="401" customWidth="1"/>
    <col min="2827" max="3072" width="9.140625" style="401"/>
    <col min="3073" max="3073" width="20.85546875" style="401" customWidth="1"/>
    <col min="3074" max="3074" width="12.7109375" style="401" customWidth="1"/>
    <col min="3075" max="3075" width="14.7109375" style="401" customWidth="1"/>
    <col min="3076" max="3078" width="12.7109375" style="401" customWidth="1"/>
    <col min="3079" max="3080" width="14.7109375" style="401" customWidth="1"/>
    <col min="3081" max="3082" width="12.7109375" style="401" customWidth="1"/>
    <col min="3083" max="3328" width="9.140625" style="401"/>
    <col min="3329" max="3329" width="20.85546875" style="401" customWidth="1"/>
    <col min="3330" max="3330" width="12.7109375" style="401" customWidth="1"/>
    <col min="3331" max="3331" width="14.7109375" style="401" customWidth="1"/>
    <col min="3332" max="3334" width="12.7109375" style="401" customWidth="1"/>
    <col min="3335" max="3336" width="14.7109375" style="401" customWidth="1"/>
    <col min="3337" max="3338" width="12.7109375" style="401" customWidth="1"/>
    <col min="3339" max="3584" width="9.140625" style="401"/>
    <col min="3585" max="3585" width="20.85546875" style="401" customWidth="1"/>
    <col min="3586" max="3586" width="12.7109375" style="401" customWidth="1"/>
    <col min="3587" max="3587" width="14.7109375" style="401" customWidth="1"/>
    <col min="3588" max="3590" width="12.7109375" style="401" customWidth="1"/>
    <col min="3591" max="3592" width="14.7109375" style="401" customWidth="1"/>
    <col min="3593" max="3594" width="12.7109375" style="401" customWidth="1"/>
    <col min="3595" max="3840" width="9.140625" style="401"/>
    <col min="3841" max="3841" width="20.85546875" style="401" customWidth="1"/>
    <col min="3842" max="3842" width="12.7109375" style="401" customWidth="1"/>
    <col min="3843" max="3843" width="14.7109375" style="401" customWidth="1"/>
    <col min="3844" max="3846" width="12.7109375" style="401" customWidth="1"/>
    <col min="3847" max="3848" width="14.7109375" style="401" customWidth="1"/>
    <col min="3849" max="3850" width="12.7109375" style="401" customWidth="1"/>
    <col min="3851" max="4096" width="9.140625" style="401"/>
    <col min="4097" max="4097" width="20.85546875" style="401" customWidth="1"/>
    <col min="4098" max="4098" width="12.7109375" style="401" customWidth="1"/>
    <col min="4099" max="4099" width="14.7109375" style="401" customWidth="1"/>
    <col min="4100" max="4102" width="12.7109375" style="401" customWidth="1"/>
    <col min="4103" max="4104" width="14.7109375" style="401" customWidth="1"/>
    <col min="4105" max="4106" width="12.7109375" style="401" customWidth="1"/>
    <col min="4107" max="4352" width="9.140625" style="401"/>
    <col min="4353" max="4353" width="20.85546875" style="401" customWidth="1"/>
    <col min="4354" max="4354" width="12.7109375" style="401" customWidth="1"/>
    <col min="4355" max="4355" width="14.7109375" style="401" customWidth="1"/>
    <col min="4356" max="4358" width="12.7109375" style="401" customWidth="1"/>
    <col min="4359" max="4360" width="14.7109375" style="401" customWidth="1"/>
    <col min="4361" max="4362" width="12.7109375" style="401" customWidth="1"/>
    <col min="4363" max="4608" width="9.140625" style="401"/>
    <col min="4609" max="4609" width="20.85546875" style="401" customWidth="1"/>
    <col min="4610" max="4610" width="12.7109375" style="401" customWidth="1"/>
    <col min="4611" max="4611" width="14.7109375" style="401" customWidth="1"/>
    <col min="4612" max="4614" width="12.7109375" style="401" customWidth="1"/>
    <col min="4615" max="4616" width="14.7109375" style="401" customWidth="1"/>
    <col min="4617" max="4618" width="12.7109375" style="401" customWidth="1"/>
    <col min="4619" max="4864" width="9.140625" style="401"/>
    <col min="4865" max="4865" width="20.85546875" style="401" customWidth="1"/>
    <col min="4866" max="4866" width="12.7109375" style="401" customWidth="1"/>
    <col min="4867" max="4867" width="14.7109375" style="401" customWidth="1"/>
    <col min="4868" max="4870" width="12.7109375" style="401" customWidth="1"/>
    <col min="4871" max="4872" width="14.7109375" style="401" customWidth="1"/>
    <col min="4873" max="4874" width="12.7109375" style="401" customWidth="1"/>
    <col min="4875" max="5120" width="9.140625" style="401"/>
    <col min="5121" max="5121" width="20.85546875" style="401" customWidth="1"/>
    <col min="5122" max="5122" width="12.7109375" style="401" customWidth="1"/>
    <col min="5123" max="5123" width="14.7109375" style="401" customWidth="1"/>
    <col min="5124" max="5126" width="12.7109375" style="401" customWidth="1"/>
    <col min="5127" max="5128" width="14.7109375" style="401" customWidth="1"/>
    <col min="5129" max="5130" width="12.7109375" style="401" customWidth="1"/>
    <col min="5131" max="5376" width="9.140625" style="401"/>
    <col min="5377" max="5377" width="20.85546875" style="401" customWidth="1"/>
    <col min="5378" max="5378" width="12.7109375" style="401" customWidth="1"/>
    <col min="5379" max="5379" width="14.7109375" style="401" customWidth="1"/>
    <col min="5380" max="5382" width="12.7109375" style="401" customWidth="1"/>
    <col min="5383" max="5384" width="14.7109375" style="401" customWidth="1"/>
    <col min="5385" max="5386" width="12.7109375" style="401" customWidth="1"/>
    <col min="5387" max="5632" width="9.140625" style="401"/>
    <col min="5633" max="5633" width="20.85546875" style="401" customWidth="1"/>
    <col min="5634" max="5634" width="12.7109375" style="401" customWidth="1"/>
    <col min="5635" max="5635" width="14.7109375" style="401" customWidth="1"/>
    <col min="5636" max="5638" width="12.7109375" style="401" customWidth="1"/>
    <col min="5639" max="5640" width="14.7109375" style="401" customWidth="1"/>
    <col min="5641" max="5642" width="12.7109375" style="401" customWidth="1"/>
    <col min="5643" max="5888" width="9.140625" style="401"/>
    <col min="5889" max="5889" width="20.85546875" style="401" customWidth="1"/>
    <col min="5890" max="5890" width="12.7109375" style="401" customWidth="1"/>
    <col min="5891" max="5891" width="14.7109375" style="401" customWidth="1"/>
    <col min="5892" max="5894" width="12.7109375" style="401" customWidth="1"/>
    <col min="5895" max="5896" width="14.7109375" style="401" customWidth="1"/>
    <col min="5897" max="5898" width="12.7109375" style="401" customWidth="1"/>
    <col min="5899" max="6144" width="9.140625" style="401"/>
    <col min="6145" max="6145" width="20.85546875" style="401" customWidth="1"/>
    <col min="6146" max="6146" width="12.7109375" style="401" customWidth="1"/>
    <col min="6147" max="6147" width="14.7109375" style="401" customWidth="1"/>
    <col min="6148" max="6150" width="12.7109375" style="401" customWidth="1"/>
    <col min="6151" max="6152" width="14.7109375" style="401" customWidth="1"/>
    <col min="6153" max="6154" width="12.7109375" style="401" customWidth="1"/>
    <col min="6155" max="6400" width="9.140625" style="401"/>
    <col min="6401" max="6401" width="20.85546875" style="401" customWidth="1"/>
    <col min="6402" max="6402" width="12.7109375" style="401" customWidth="1"/>
    <col min="6403" max="6403" width="14.7109375" style="401" customWidth="1"/>
    <col min="6404" max="6406" width="12.7109375" style="401" customWidth="1"/>
    <col min="6407" max="6408" width="14.7109375" style="401" customWidth="1"/>
    <col min="6409" max="6410" width="12.7109375" style="401" customWidth="1"/>
    <col min="6411" max="6656" width="9.140625" style="401"/>
    <col min="6657" max="6657" width="20.85546875" style="401" customWidth="1"/>
    <col min="6658" max="6658" width="12.7109375" style="401" customWidth="1"/>
    <col min="6659" max="6659" width="14.7109375" style="401" customWidth="1"/>
    <col min="6660" max="6662" width="12.7109375" style="401" customWidth="1"/>
    <col min="6663" max="6664" width="14.7109375" style="401" customWidth="1"/>
    <col min="6665" max="6666" width="12.7109375" style="401" customWidth="1"/>
    <col min="6667" max="6912" width="9.140625" style="401"/>
    <col min="6913" max="6913" width="20.85546875" style="401" customWidth="1"/>
    <col min="6914" max="6914" width="12.7109375" style="401" customWidth="1"/>
    <col min="6915" max="6915" width="14.7109375" style="401" customWidth="1"/>
    <col min="6916" max="6918" width="12.7109375" style="401" customWidth="1"/>
    <col min="6919" max="6920" width="14.7109375" style="401" customWidth="1"/>
    <col min="6921" max="6922" width="12.7109375" style="401" customWidth="1"/>
    <col min="6923" max="7168" width="9.140625" style="401"/>
    <col min="7169" max="7169" width="20.85546875" style="401" customWidth="1"/>
    <col min="7170" max="7170" width="12.7109375" style="401" customWidth="1"/>
    <col min="7171" max="7171" width="14.7109375" style="401" customWidth="1"/>
    <col min="7172" max="7174" width="12.7109375" style="401" customWidth="1"/>
    <col min="7175" max="7176" width="14.7109375" style="401" customWidth="1"/>
    <col min="7177" max="7178" width="12.7109375" style="401" customWidth="1"/>
    <col min="7179" max="7424" width="9.140625" style="401"/>
    <col min="7425" max="7425" width="20.85546875" style="401" customWidth="1"/>
    <col min="7426" max="7426" width="12.7109375" style="401" customWidth="1"/>
    <col min="7427" max="7427" width="14.7109375" style="401" customWidth="1"/>
    <col min="7428" max="7430" width="12.7109375" style="401" customWidth="1"/>
    <col min="7431" max="7432" width="14.7109375" style="401" customWidth="1"/>
    <col min="7433" max="7434" width="12.7109375" style="401" customWidth="1"/>
    <col min="7435" max="7680" width="9.140625" style="401"/>
    <col min="7681" max="7681" width="20.85546875" style="401" customWidth="1"/>
    <col min="7682" max="7682" width="12.7109375" style="401" customWidth="1"/>
    <col min="7683" max="7683" width="14.7109375" style="401" customWidth="1"/>
    <col min="7684" max="7686" width="12.7109375" style="401" customWidth="1"/>
    <col min="7687" max="7688" width="14.7109375" style="401" customWidth="1"/>
    <col min="7689" max="7690" width="12.7109375" style="401" customWidth="1"/>
    <col min="7691" max="7936" width="9.140625" style="401"/>
    <col min="7937" max="7937" width="20.85546875" style="401" customWidth="1"/>
    <col min="7938" max="7938" width="12.7109375" style="401" customWidth="1"/>
    <col min="7939" max="7939" width="14.7109375" style="401" customWidth="1"/>
    <col min="7940" max="7942" width="12.7109375" style="401" customWidth="1"/>
    <col min="7943" max="7944" width="14.7109375" style="401" customWidth="1"/>
    <col min="7945" max="7946" width="12.7109375" style="401" customWidth="1"/>
    <col min="7947" max="8192" width="9.140625" style="401"/>
    <col min="8193" max="8193" width="20.85546875" style="401" customWidth="1"/>
    <col min="8194" max="8194" width="12.7109375" style="401" customWidth="1"/>
    <col min="8195" max="8195" width="14.7109375" style="401" customWidth="1"/>
    <col min="8196" max="8198" width="12.7109375" style="401" customWidth="1"/>
    <col min="8199" max="8200" width="14.7109375" style="401" customWidth="1"/>
    <col min="8201" max="8202" width="12.7109375" style="401" customWidth="1"/>
    <col min="8203" max="8448" width="9.140625" style="401"/>
    <col min="8449" max="8449" width="20.85546875" style="401" customWidth="1"/>
    <col min="8450" max="8450" width="12.7109375" style="401" customWidth="1"/>
    <col min="8451" max="8451" width="14.7109375" style="401" customWidth="1"/>
    <col min="8452" max="8454" width="12.7109375" style="401" customWidth="1"/>
    <col min="8455" max="8456" width="14.7109375" style="401" customWidth="1"/>
    <col min="8457" max="8458" width="12.7109375" style="401" customWidth="1"/>
    <col min="8459" max="8704" width="9.140625" style="401"/>
    <col min="8705" max="8705" width="20.85546875" style="401" customWidth="1"/>
    <col min="8706" max="8706" width="12.7109375" style="401" customWidth="1"/>
    <col min="8707" max="8707" width="14.7109375" style="401" customWidth="1"/>
    <col min="8708" max="8710" width="12.7109375" style="401" customWidth="1"/>
    <col min="8711" max="8712" width="14.7109375" style="401" customWidth="1"/>
    <col min="8713" max="8714" width="12.7109375" style="401" customWidth="1"/>
    <col min="8715" max="8960" width="9.140625" style="401"/>
    <col min="8961" max="8961" width="20.85546875" style="401" customWidth="1"/>
    <col min="8962" max="8962" width="12.7109375" style="401" customWidth="1"/>
    <col min="8963" max="8963" width="14.7109375" style="401" customWidth="1"/>
    <col min="8964" max="8966" width="12.7109375" style="401" customWidth="1"/>
    <col min="8967" max="8968" width="14.7109375" style="401" customWidth="1"/>
    <col min="8969" max="8970" width="12.7109375" style="401" customWidth="1"/>
    <col min="8971" max="9216" width="9.140625" style="401"/>
    <col min="9217" max="9217" width="20.85546875" style="401" customWidth="1"/>
    <col min="9218" max="9218" width="12.7109375" style="401" customWidth="1"/>
    <col min="9219" max="9219" width="14.7109375" style="401" customWidth="1"/>
    <col min="9220" max="9222" width="12.7109375" style="401" customWidth="1"/>
    <col min="9223" max="9224" width="14.7109375" style="401" customWidth="1"/>
    <col min="9225" max="9226" width="12.7109375" style="401" customWidth="1"/>
    <col min="9227" max="9472" width="9.140625" style="401"/>
    <col min="9473" max="9473" width="20.85546875" style="401" customWidth="1"/>
    <col min="9474" max="9474" width="12.7109375" style="401" customWidth="1"/>
    <col min="9475" max="9475" width="14.7109375" style="401" customWidth="1"/>
    <col min="9476" max="9478" width="12.7109375" style="401" customWidth="1"/>
    <col min="9479" max="9480" width="14.7109375" style="401" customWidth="1"/>
    <col min="9481" max="9482" width="12.7109375" style="401" customWidth="1"/>
    <col min="9483" max="9728" width="9.140625" style="401"/>
    <col min="9729" max="9729" width="20.85546875" style="401" customWidth="1"/>
    <col min="9730" max="9730" width="12.7109375" style="401" customWidth="1"/>
    <col min="9731" max="9731" width="14.7109375" style="401" customWidth="1"/>
    <col min="9732" max="9734" width="12.7109375" style="401" customWidth="1"/>
    <col min="9735" max="9736" width="14.7109375" style="401" customWidth="1"/>
    <col min="9737" max="9738" width="12.7109375" style="401" customWidth="1"/>
    <col min="9739" max="9984" width="9.140625" style="401"/>
    <col min="9985" max="9985" width="20.85546875" style="401" customWidth="1"/>
    <col min="9986" max="9986" width="12.7109375" style="401" customWidth="1"/>
    <col min="9987" max="9987" width="14.7109375" style="401" customWidth="1"/>
    <col min="9988" max="9990" width="12.7109375" style="401" customWidth="1"/>
    <col min="9991" max="9992" width="14.7109375" style="401" customWidth="1"/>
    <col min="9993" max="9994" width="12.7109375" style="401" customWidth="1"/>
    <col min="9995" max="10240" width="9.140625" style="401"/>
    <col min="10241" max="10241" width="20.85546875" style="401" customWidth="1"/>
    <col min="10242" max="10242" width="12.7109375" style="401" customWidth="1"/>
    <col min="10243" max="10243" width="14.7109375" style="401" customWidth="1"/>
    <col min="10244" max="10246" width="12.7109375" style="401" customWidth="1"/>
    <col min="10247" max="10248" width="14.7109375" style="401" customWidth="1"/>
    <col min="10249" max="10250" width="12.7109375" style="401" customWidth="1"/>
    <col min="10251" max="10496" width="9.140625" style="401"/>
    <col min="10497" max="10497" width="20.85546875" style="401" customWidth="1"/>
    <col min="10498" max="10498" width="12.7109375" style="401" customWidth="1"/>
    <col min="10499" max="10499" width="14.7109375" style="401" customWidth="1"/>
    <col min="10500" max="10502" width="12.7109375" style="401" customWidth="1"/>
    <col min="10503" max="10504" width="14.7109375" style="401" customWidth="1"/>
    <col min="10505" max="10506" width="12.7109375" style="401" customWidth="1"/>
    <col min="10507" max="10752" width="9.140625" style="401"/>
    <col min="10753" max="10753" width="20.85546875" style="401" customWidth="1"/>
    <col min="10754" max="10754" width="12.7109375" style="401" customWidth="1"/>
    <col min="10755" max="10755" width="14.7109375" style="401" customWidth="1"/>
    <col min="10756" max="10758" width="12.7109375" style="401" customWidth="1"/>
    <col min="10759" max="10760" width="14.7109375" style="401" customWidth="1"/>
    <col min="10761" max="10762" width="12.7109375" style="401" customWidth="1"/>
    <col min="10763" max="11008" width="9.140625" style="401"/>
    <col min="11009" max="11009" width="20.85546875" style="401" customWidth="1"/>
    <col min="11010" max="11010" width="12.7109375" style="401" customWidth="1"/>
    <col min="11011" max="11011" width="14.7109375" style="401" customWidth="1"/>
    <col min="11012" max="11014" width="12.7109375" style="401" customWidth="1"/>
    <col min="11015" max="11016" width="14.7109375" style="401" customWidth="1"/>
    <col min="11017" max="11018" width="12.7109375" style="401" customWidth="1"/>
    <col min="11019" max="11264" width="9.140625" style="401"/>
    <col min="11265" max="11265" width="20.85546875" style="401" customWidth="1"/>
    <col min="11266" max="11266" width="12.7109375" style="401" customWidth="1"/>
    <col min="11267" max="11267" width="14.7109375" style="401" customWidth="1"/>
    <col min="11268" max="11270" width="12.7109375" style="401" customWidth="1"/>
    <col min="11271" max="11272" width="14.7109375" style="401" customWidth="1"/>
    <col min="11273" max="11274" width="12.7109375" style="401" customWidth="1"/>
    <col min="11275" max="11520" width="9.140625" style="401"/>
    <col min="11521" max="11521" width="20.85546875" style="401" customWidth="1"/>
    <col min="11522" max="11522" width="12.7109375" style="401" customWidth="1"/>
    <col min="11523" max="11523" width="14.7109375" style="401" customWidth="1"/>
    <col min="11524" max="11526" width="12.7109375" style="401" customWidth="1"/>
    <col min="11527" max="11528" width="14.7109375" style="401" customWidth="1"/>
    <col min="11529" max="11530" width="12.7109375" style="401" customWidth="1"/>
    <col min="11531" max="11776" width="9.140625" style="401"/>
    <col min="11777" max="11777" width="20.85546875" style="401" customWidth="1"/>
    <col min="11778" max="11778" width="12.7109375" style="401" customWidth="1"/>
    <col min="11779" max="11779" width="14.7109375" style="401" customWidth="1"/>
    <col min="11780" max="11782" width="12.7109375" style="401" customWidth="1"/>
    <col min="11783" max="11784" width="14.7109375" style="401" customWidth="1"/>
    <col min="11785" max="11786" width="12.7109375" style="401" customWidth="1"/>
    <col min="11787" max="12032" width="9.140625" style="401"/>
    <col min="12033" max="12033" width="20.85546875" style="401" customWidth="1"/>
    <col min="12034" max="12034" width="12.7109375" style="401" customWidth="1"/>
    <col min="12035" max="12035" width="14.7109375" style="401" customWidth="1"/>
    <col min="12036" max="12038" width="12.7109375" style="401" customWidth="1"/>
    <col min="12039" max="12040" width="14.7109375" style="401" customWidth="1"/>
    <col min="12041" max="12042" width="12.7109375" style="401" customWidth="1"/>
    <col min="12043" max="12288" width="9.140625" style="401"/>
    <col min="12289" max="12289" width="20.85546875" style="401" customWidth="1"/>
    <col min="12290" max="12290" width="12.7109375" style="401" customWidth="1"/>
    <col min="12291" max="12291" width="14.7109375" style="401" customWidth="1"/>
    <col min="12292" max="12294" width="12.7109375" style="401" customWidth="1"/>
    <col min="12295" max="12296" width="14.7109375" style="401" customWidth="1"/>
    <col min="12297" max="12298" width="12.7109375" style="401" customWidth="1"/>
    <col min="12299" max="12544" width="9.140625" style="401"/>
    <col min="12545" max="12545" width="20.85546875" style="401" customWidth="1"/>
    <col min="12546" max="12546" width="12.7109375" style="401" customWidth="1"/>
    <col min="12547" max="12547" width="14.7109375" style="401" customWidth="1"/>
    <col min="12548" max="12550" width="12.7109375" style="401" customWidth="1"/>
    <col min="12551" max="12552" width="14.7109375" style="401" customWidth="1"/>
    <col min="12553" max="12554" width="12.7109375" style="401" customWidth="1"/>
    <col min="12555" max="12800" width="9.140625" style="401"/>
    <col min="12801" max="12801" width="20.85546875" style="401" customWidth="1"/>
    <col min="12802" max="12802" width="12.7109375" style="401" customWidth="1"/>
    <col min="12803" max="12803" width="14.7109375" style="401" customWidth="1"/>
    <col min="12804" max="12806" width="12.7109375" style="401" customWidth="1"/>
    <col min="12807" max="12808" width="14.7109375" style="401" customWidth="1"/>
    <col min="12809" max="12810" width="12.7109375" style="401" customWidth="1"/>
    <col min="12811" max="13056" width="9.140625" style="401"/>
    <col min="13057" max="13057" width="20.85546875" style="401" customWidth="1"/>
    <col min="13058" max="13058" width="12.7109375" style="401" customWidth="1"/>
    <col min="13059" max="13059" width="14.7109375" style="401" customWidth="1"/>
    <col min="13060" max="13062" width="12.7109375" style="401" customWidth="1"/>
    <col min="13063" max="13064" width="14.7109375" style="401" customWidth="1"/>
    <col min="13065" max="13066" width="12.7109375" style="401" customWidth="1"/>
    <col min="13067" max="13312" width="9.140625" style="401"/>
    <col min="13313" max="13313" width="20.85546875" style="401" customWidth="1"/>
    <col min="13314" max="13314" width="12.7109375" style="401" customWidth="1"/>
    <col min="13315" max="13315" width="14.7109375" style="401" customWidth="1"/>
    <col min="13316" max="13318" width="12.7109375" style="401" customWidth="1"/>
    <col min="13319" max="13320" width="14.7109375" style="401" customWidth="1"/>
    <col min="13321" max="13322" width="12.7109375" style="401" customWidth="1"/>
    <col min="13323" max="13568" width="9.140625" style="401"/>
    <col min="13569" max="13569" width="20.85546875" style="401" customWidth="1"/>
    <col min="13570" max="13570" width="12.7109375" style="401" customWidth="1"/>
    <col min="13571" max="13571" width="14.7109375" style="401" customWidth="1"/>
    <col min="13572" max="13574" width="12.7109375" style="401" customWidth="1"/>
    <col min="13575" max="13576" width="14.7109375" style="401" customWidth="1"/>
    <col min="13577" max="13578" width="12.7109375" style="401" customWidth="1"/>
    <col min="13579" max="13824" width="9.140625" style="401"/>
    <col min="13825" max="13825" width="20.85546875" style="401" customWidth="1"/>
    <col min="13826" max="13826" width="12.7109375" style="401" customWidth="1"/>
    <col min="13827" max="13827" width="14.7109375" style="401" customWidth="1"/>
    <col min="13828" max="13830" width="12.7109375" style="401" customWidth="1"/>
    <col min="13831" max="13832" width="14.7109375" style="401" customWidth="1"/>
    <col min="13833" max="13834" width="12.7109375" style="401" customWidth="1"/>
    <col min="13835" max="14080" width="9.140625" style="401"/>
    <col min="14081" max="14081" width="20.85546875" style="401" customWidth="1"/>
    <col min="14082" max="14082" width="12.7109375" style="401" customWidth="1"/>
    <col min="14083" max="14083" width="14.7109375" style="401" customWidth="1"/>
    <col min="14084" max="14086" width="12.7109375" style="401" customWidth="1"/>
    <col min="14087" max="14088" width="14.7109375" style="401" customWidth="1"/>
    <col min="14089" max="14090" width="12.7109375" style="401" customWidth="1"/>
    <col min="14091" max="14336" width="9.140625" style="401"/>
    <col min="14337" max="14337" width="20.85546875" style="401" customWidth="1"/>
    <col min="14338" max="14338" width="12.7109375" style="401" customWidth="1"/>
    <col min="14339" max="14339" width="14.7109375" style="401" customWidth="1"/>
    <col min="14340" max="14342" width="12.7109375" style="401" customWidth="1"/>
    <col min="14343" max="14344" width="14.7109375" style="401" customWidth="1"/>
    <col min="14345" max="14346" width="12.7109375" style="401" customWidth="1"/>
    <col min="14347" max="14592" width="9.140625" style="401"/>
    <col min="14593" max="14593" width="20.85546875" style="401" customWidth="1"/>
    <col min="14594" max="14594" width="12.7109375" style="401" customWidth="1"/>
    <col min="14595" max="14595" width="14.7109375" style="401" customWidth="1"/>
    <col min="14596" max="14598" width="12.7109375" style="401" customWidth="1"/>
    <col min="14599" max="14600" width="14.7109375" style="401" customWidth="1"/>
    <col min="14601" max="14602" width="12.7109375" style="401" customWidth="1"/>
    <col min="14603" max="14848" width="9.140625" style="401"/>
    <col min="14849" max="14849" width="20.85546875" style="401" customWidth="1"/>
    <col min="14850" max="14850" width="12.7109375" style="401" customWidth="1"/>
    <col min="14851" max="14851" width="14.7109375" style="401" customWidth="1"/>
    <col min="14852" max="14854" width="12.7109375" style="401" customWidth="1"/>
    <col min="14855" max="14856" width="14.7109375" style="401" customWidth="1"/>
    <col min="14857" max="14858" width="12.7109375" style="401" customWidth="1"/>
    <col min="14859" max="15104" width="9.140625" style="401"/>
    <col min="15105" max="15105" width="20.85546875" style="401" customWidth="1"/>
    <col min="15106" max="15106" width="12.7109375" style="401" customWidth="1"/>
    <col min="15107" max="15107" width="14.7109375" style="401" customWidth="1"/>
    <col min="15108" max="15110" width="12.7109375" style="401" customWidth="1"/>
    <col min="15111" max="15112" width="14.7109375" style="401" customWidth="1"/>
    <col min="15113" max="15114" width="12.7109375" style="401" customWidth="1"/>
    <col min="15115" max="15360" width="9.140625" style="401"/>
    <col min="15361" max="15361" width="20.85546875" style="401" customWidth="1"/>
    <col min="15362" max="15362" width="12.7109375" style="401" customWidth="1"/>
    <col min="15363" max="15363" width="14.7109375" style="401" customWidth="1"/>
    <col min="15364" max="15366" width="12.7109375" style="401" customWidth="1"/>
    <col min="15367" max="15368" width="14.7109375" style="401" customWidth="1"/>
    <col min="15369" max="15370" width="12.7109375" style="401" customWidth="1"/>
    <col min="15371" max="15616" width="9.140625" style="401"/>
    <col min="15617" max="15617" width="20.85546875" style="401" customWidth="1"/>
    <col min="15618" max="15618" width="12.7109375" style="401" customWidth="1"/>
    <col min="15619" max="15619" width="14.7109375" style="401" customWidth="1"/>
    <col min="15620" max="15622" width="12.7109375" style="401" customWidth="1"/>
    <col min="15623" max="15624" width="14.7109375" style="401" customWidth="1"/>
    <col min="15625" max="15626" width="12.7109375" style="401" customWidth="1"/>
    <col min="15627" max="15872" width="9.140625" style="401"/>
    <col min="15873" max="15873" width="20.85546875" style="401" customWidth="1"/>
    <col min="15874" max="15874" width="12.7109375" style="401" customWidth="1"/>
    <col min="15875" max="15875" width="14.7109375" style="401" customWidth="1"/>
    <col min="15876" max="15878" width="12.7109375" style="401" customWidth="1"/>
    <col min="15879" max="15880" width="14.7109375" style="401" customWidth="1"/>
    <col min="15881" max="15882" width="12.7109375" style="401" customWidth="1"/>
    <col min="15883" max="16128" width="9.140625" style="401"/>
    <col min="16129" max="16129" width="20.85546875" style="401" customWidth="1"/>
    <col min="16130" max="16130" width="12.7109375" style="401" customWidth="1"/>
    <col min="16131" max="16131" width="14.7109375" style="401" customWidth="1"/>
    <col min="16132" max="16134" width="12.7109375" style="401" customWidth="1"/>
    <col min="16135" max="16136" width="14.7109375" style="401" customWidth="1"/>
    <col min="16137" max="16138" width="12.7109375" style="401" customWidth="1"/>
    <col min="16139" max="16384" width="9.140625" style="401"/>
  </cols>
  <sheetData>
    <row r="1" spans="1:11" x14ac:dyDescent="0.2">
      <c r="A1" s="427" t="s">
        <v>354</v>
      </c>
    </row>
    <row r="2" spans="1:11" x14ac:dyDescent="0.2">
      <c r="A2" s="427" t="s">
        <v>362</v>
      </c>
    </row>
    <row r="3" spans="1:11" x14ac:dyDescent="0.2">
      <c r="A3" s="428" t="s">
        <v>339</v>
      </c>
    </row>
    <row r="4" spans="1:11" ht="15" customHeight="1" x14ac:dyDescent="0.2">
      <c r="A4" s="430"/>
      <c r="B4" s="487" t="s">
        <v>340</v>
      </c>
      <c r="C4" s="487"/>
      <c r="D4" s="487"/>
      <c r="E4" s="487"/>
      <c r="F4" s="487"/>
      <c r="G4" s="487"/>
      <c r="H4" s="487"/>
      <c r="I4" s="487"/>
      <c r="J4" s="487"/>
    </row>
    <row r="5" spans="1:11" ht="37.5" customHeight="1" x14ac:dyDescent="0.2">
      <c r="A5" s="431" t="s">
        <v>326</v>
      </c>
      <c r="B5" s="451" t="s">
        <v>341</v>
      </c>
      <c r="C5" s="451" t="s">
        <v>342</v>
      </c>
      <c r="D5" s="451" t="s">
        <v>343</v>
      </c>
      <c r="E5" s="451" t="s">
        <v>344</v>
      </c>
      <c r="F5" s="451" t="s">
        <v>345</v>
      </c>
      <c r="G5" s="451" t="s">
        <v>346</v>
      </c>
      <c r="H5" s="451" t="s">
        <v>347</v>
      </c>
      <c r="I5" s="451" t="s">
        <v>348</v>
      </c>
      <c r="J5" s="451" t="s">
        <v>349</v>
      </c>
    </row>
    <row r="6" spans="1:11" ht="7.5" customHeight="1" x14ac:dyDescent="0.2">
      <c r="A6" s="434"/>
      <c r="B6" s="86"/>
      <c r="C6" s="86"/>
      <c r="D6" s="86"/>
      <c r="E6" s="86"/>
      <c r="F6" s="86"/>
      <c r="G6" s="86"/>
    </row>
    <row r="7" spans="1:11" x14ac:dyDescent="0.2">
      <c r="A7" s="84" t="s">
        <v>328</v>
      </c>
      <c r="B7" s="86">
        <v>0</v>
      </c>
      <c r="C7" s="86">
        <v>0</v>
      </c>
      <c r="D7" s="86">
        <v>0</v>
      </c>
      <c r="E7" s="86">
        <v>0</v>
      </c>
      <c r="F7" s="86">
        <v>0</v>
      </c>
      <c r="G7" s="86">
        <v>1</v>
      </c>
      <c r="H7" s="86">
        <v>0</v>
      </c>
      <c r="I7" s="86">
        <v>1</v>
      </c>
      <c r="J7" s="86">
        <v>0</v>
      </c>
    </row>
    <row r="8" spans="1:11" x14ac:dyDescent="0.2">
      <c r="A8" s="84" t="s">
        <v>329</v>
      </c>
      <c r="B8" s="86">
        <v>0</v>
      </c>
      <c r="C8" s="86">
        <v>0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452"/>
    </row>
    <row r="9" spans="1:11" x14ac:dyDescent="0.2">
      <c r="A9" s="84" t="s">
        <v>70</v>
      </c>
      <c r="B9" s="86">
        <v>0</v>
      </c>
      <c r="C9" s="86">
        <v>0</v>
      </c>
      <c r="D9" s="86">
        <v>0</v>
      </c>
      <c r="E9" s="86">
        <v>0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452"/>
    </row>
    <row r="10" spans="1:11" x14ac:dyDescent="0.2">
      <c r="A10" s="84" t="s">
        <v>71</v>
      </c>
      <c r="B10" s="86">
        <v>1</v>
      </c>
      <c r="C10" s="86">
        <v>0</v>
      </c>
      <c r="D10" s="86">
        <v>0</v>
      </c>
      <c r="E10" s="86">
        <v>0</v>
      </c>
      <c r="F10" s="86">
        <v>3</v>
      </c>
      <c r="G10" s="86">
        <v>3</v>
      </c>
      <c r="H10" s="86">
        <v>0</v>
      </c>
      <c r="I10" s="86">
        <v>1</v>
      </c>
      <c r="J10" s="86">
        <v>0</v>
      </c>
      <c r="K10" s="452"/>
    </row>
    <row r="11" spans="1:11" x14ac:dyDescent="0.2">
      <c r="A11" s="84" t="s">
        <v>72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452"/>
    </row>
    <row r="12" spans="1:11" x14ac:dyDescent="0.2">
      <c r="A12" s="84" t="s">
        <v>73</v>
      </c>
      <c r="B12" s="86">
        <v>0</v>
      </c>
      <c r="C12" s="86">
        <v>0</v>
      </c>
      <c r="D12" s="86">
        <v>0</v>
      </c>
      <c r="E12" s="86">
        <v>0</v>
      </c>
      <c r="F12" s="86">
        <v>7</v>
      </c>
      <c r="G12" s="86">
        <v>6</v>
      </c>
      <c r="H12" s="86">
        <v>0</v>
      </c>
      <c r="I12" s="86">
        <v>0</v>
      </c>
      <c r="J12" s="86">
        <v>1</v>
      </c>
      <c r="K12" s="452"/>
    </row>
    <row r="13" spans="1:11" x14ac:dyDescent="0.2">
      <c r="A13" s="84" t="s">
        <v>74</v>
      </c>
      <c r="B13" s="86">
        <v>3</v>
      </c>
      <c r="C13" s="86">
        <v>1</v>
      </c>
      <c r="D13" s="86">
        <v>1</v>
      </c>
      <c r="E13" s="86">
        <v>0</v>
      </c>
      <c r="F13" s="86">
        <v>6</v>
      </c>
      <c r="G13" s="86">
        <v>4</v>
      </c>
      <c r="H13" s="86">
        <v>0</v>
      </c>
      <c r="I13" s="86">
        <v>0</v>
      </c>
      <c r="J13" s="86">
        <v>0</v>
      </c>
      <c r="K13" s="452"/>
    </row>
    <row r="14" spans="1:11" x14ac:dyDescent="0.2">
      <c r="A14" s="84" t="s">
        <v>330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452"/>
    </row>
    <row r="15" spans="1:11" x14ac:dyDescent="0.2">
      <c r="A15" s="84" t="s">
        <v>76</v>
      </c>
      <c r="B15" s="86">
        <v>1</v>
      </c>
      <c r="C15" s="86">
        <v>0</v>
      </c>
      <c r="D15" s="86">
        <v>0</v>
      </c>
      <c r="E15" s="86">
        <v>0</v>
      </c>
      <c r="F15" s="86">
        <v>3</v>
      </c>
      <c r="G15" s="86">
        <v>4</v>
      </c>
      <c r="H15" s="86">
        <v>0</v>
      </c>
      <c r="I15" s="86">
        <v>0</v>
      </c>
      <c r="J15" s="86">
        <v>0</v>
      </c>
      <c r="K15" s="452"/>
    </row>
    <row r="16" spans="1:11" x14ac:dyDescent="0.2">
      <c r="A16" s="84" t="s">
        <v>77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6">
        <v>0</v>
      </c>
      <c r="J16" s="86">
        <v>0</v>
      </c>
      <c r="K16" s="452"/>
    </row>
    <row r="17" spans="1:11" x14ac:dyDescent="0.2">
      <c r="A17" s="84" t="s">
        <v>78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1</v>
      </c>
      <c r="H17" s="86">
        <v>0</v>
      </c>
      <c r="I17" s="86">
        <v>0</v>
      </c>
      <c r="J17" s="86">
        <v>0</v>
      </c>
      <c r="K17" s="452"/>
    </row>
    <row r="18" spans="1:11" x14ac:dyDescent="0.2">
      <c r="A18" s="200" t="s">
        <v>79</v>
      </c>
      <c r="B18" s="438">
        <v>0</v>
      </c>
      <c r="C18" s="438">
        <v>0</v>
      </c>
      <c r="D18" s="438">
        <v>0</v>
      </c>
      <c r="E18" s="438">
        <v>0</v>
      </c>
      <c r="F18" s="438">
        <v>0</v>
      </c>
      <c r="G18" s="438">
        <v>0</v>
      </c>
      <c r="H18" s="86">
        <v>0</v>
      </c>
      <c r="I18" s="86">
        <v>0</v>
      </c>
      <c r="J18" s="86">
        <v>0</v>
      </c>
      <c r="K18" s="452"/>
    </row>
    <row r="19" spans="1:11" x14ac:dyDescent="0.2">
      <c r="A19" s="414" t="s">
        <v>80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452"/>
    </row>
    <row r="20" spans="1:11" x14ac:dyDescent="0.2">
      <c r="A20" s="414" t="s">
        <v>81</v>
      </c>
      <c r="B20" s="86">
        <v>1</v>
      </c>
      <c r="C20" s="86">
        <v>0</v>
      </c>
      <c r="D20" s="86">
        <v>0</v>
      </c>
      <c r="E20" s="86">
        <v>0</v>
      </c>
      <c r="F20" s="86">
        <v>1</v>
      </c>
      <c r="G20" s="86">
        <v>1</v>
      </c>
      <c r="H20" s="86">
        <v>1</v>
      </c>
      <c r="I20" s="86">
        <v>0</v>
      </c>
      <c r="J20" s="86">
        <v>0</v>
      </c>
      <c r="K20" s="452"/>
    </row>
    <row r="21" spans="1:11" x14ac:dyDescent="0.2">
      <c r="A21" s="414" t="s">
        <v>331</v>
      </c>
      <c r="B21" s="86">
        <v>0</v>
      </c>
      <c r="C21" s="86">
        <v>0</v>
      </c>
      <c r="D21" s="86">
        <v>0</v>
      </c>
      <c r="E21" s="86">
        <v>0</v>
      </c>
      <c r="F21" s="86">
        <v>0</v>
      </c>
      <c r="G21" s="86">
        <v>1</v>
      </c>
      <c r="H21" s="86">
        <v>0</v>
      </c>
      <c r="I21" s="86">
        <v>0</v>
      </c>
      <c r="J21" s="86">
        <v>1</v>
      </c>
      <c r="K21" s="452"/>
    </row>
    <row r="22" spans="1:11" x14ac:dyDescent="0.2">
      <c r="A22" s="414" t="s">
        <v>83</v>
      </c>
      <c r="B22" s="86">
        <v>0</v>
      </c>
      <c r="C22" s="86">
        <v>0</v>
      </c>
      <c r="D22" s="86">
        <v>0</v>
      </c>
      <c r="E22" s="86">
        <v>0</v>
      </c>
      <c r="F22" s="86">
        <v>0</v>
      </c>
      <c r="G22" s="86">
        <v>1</v>
      </c>
      <c r="H22" s="86">
        <v>1</v>
      </c>
      <c r="I22" s="86">
        <v>1</v>
      </c>
      <c r="J22" s="86">
        <v>1</v>
      </c>
      <c r="K22" s="452"/>
    </row>
    <row r="23" spans="1:11" x14ac:dyDescent="0.2">
      <c r="A23" s="414" t="s">
        <v>84</v>
      </c>
      <c r="B23" s="86">
        <v>0</v>
      </c>
      <c r="C23" s="86">
        <v>0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452"/>
    </row>
    <row r="24" spans="1:11" x14ac:dyDescent="0.2">
      <c r="A24" s="414" t="s">
        <v>85</v>
      </c>
      <c r="B24" s="86">
        <v>0</v>
      </c>
      <c r="C24" s="86">
        <v>0</v>
      </c>
      <c r="D24" s="86">
        <v>0</v>
      </c>
      <c r="E24" s="86">
        <v>0</v>
      </c>
      <c r="F24" s="86">
        <v>6</v>
      </c>
      <c r="G24" s="86">
        <v>1</v>
      </c>
      <c r="H24" s="86">
        <v>0</v>
      </c>
      <c r="I24" s="86">
        <v>0</v>
      </c>
      <c r="J24" s="86">
        <v>3</v>
      </c>
      <c r="K24" s="452"/>
    </row>
    <row r="25" spans="1:11" x14ac:dyDescent="0.2">
      <c r="A25" s="414" t="s">
        <v>86</v>
      </c>
      <c r="B25" s="86">
        <v>0</v>
      </c>
      <c r="C25" s="86">
        <v>0</v>
      </c>
      <c r="D25" s="86">
        <v>0</v>
      </c>
      <c r="E25" s="86">
        <v>0</v>
      </c>
      <c r="F25" s="86">
        <v>2</v>
      </c>
      <c r="G25" s="86">
        <v>2</v>
      </c>
      <c r="H25" s="86">
        <v>0</v>
      </c>
      <c r="I25" s="86">
        <v>1</v>
      </c>
      <c r="J25" s="86">
        <v>0</v>
      </c>
      <c r="K25" s="452"/>
    </row>
    <row r="26" spans="1:11" x14ac:dyDescent="0.2">
      <c r="A26" s="414" t="s">
        <v>87</v>
      </c>
      <c r="B26" s="86">
        <v>0</v>
      </c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452"/>
    </row>
    <row r="27" spans="1:11" x14ac:dyDescent="0.2">
      <c r="A27" s="414" t="s">
        <v>332</v>
      </c>
      <c r="B27" s="86">
        <v>1</v>
      </c>
      <c r="C27" s="86">
        <v>0</v>
      </c>
      <c r="D27" s="86">
        <v>0</v>
      </c>
      <c r="E27" s="86">
        <v>0</v>
      </c>
      <c r="F27" s="86">
        <v>1</v>
      </c>
      <c r="G27" s="86">
        <v>1</v>
      </c>
      <c r="H27" s="86">
        <v>0</v>
      </c>
      <c r="I27" s="86">
        <v>1</v>
      </c>
      <c r="J27" s="86">
        <v>0</v>
      </c>
      <c r="K27" s="452"/>
    </row>
    <row r="28" spans="1:11" x14ac:dyDescent="0.2">
      <c r="A28" s="414" t="s">
        <v>89</v>
      </c>
      <c r="B28" s="86">
        <v>0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452"/>
    </row>
    <row r="29" spans="1:11" x14ac:dyDescent="0.2">
      <c r="A29" s="414" t="s">
        <v>90</v>
      </c>
      <c r="B29" s="86">
        <v>0</v>
      </c>
      <c r="C29" s="86">
        <v>0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452"/>
    </row>
    <row r="30" spans="1:11" x14ac:dyDescent="0.2">
      <c r="A30" s="414" t="s">
        <v>91</v>
      </c>
      <c r="B30" s="438">
        <v>0</v>
      </c>
      <c r="C30" s="438">
        <v>0</v>
      </c>
      <c r="D30" s="438">
        <v>0</v>
      </c>
      <c r="E30" s="438">
        <v>0</v>
      </c>
      <c r="F30" s="438">
        <v>0</v>
      </c>
      <c r="G30" s="438">
        <v>0</v>
      </c>
      <c r="H30" s="86">
        <v>0</v>
      </c>
      <c r="I30" s="86">
        <v>0</v>
      </c>
      <c r="J30" s="86">
        <v>0</v>
      </c>
      <c r="K30" s="86"/>
    </row>
    <row r="31" spans="1:11" x14ac:dyDescent="0.2">
      <c r="A31" s="414" t="s">
        <v>92</v>
      </c>
      <c r="B31" s="86">
        <v>0</v>
      </c>
      <c r="C31" s="86">
        <v>0</v>
      </c>
      <c r="D31" s="86">
        <v>0</v>
      </c>
      <c r="E31" s="86">
        <v>0</v>
      </c>
      <c r="F31" s="86">
        <v>0</v>
      </c>
      <c r="G31" s="86">
        <v>0</v>
      </c>
      <c r="H31" s="86">
        <v>0</v>
      </c>
      <c r="I31" s="86">
        <v>0</v>
      </c>
      <c r="J31" s="86">
        <v>0</v>
      </c>
      <c r="K31" s="452"/>
    </row>
    <row r="32" spans="1:11" x14ac:dyDescent="0.2">
      <c r="A32" s="414" t="s">
        <v>93</v>
      </c>
      <c r="B32" s="86">
        <v>0</v>
      </c>
      <c r="C32" s="86">
        <v>0</v>
      </c>
      <c r="D32" s="86">
        <v>0</v>
      </c>
      <c r="E32" s="86">
        <v>0</v>
      </c>
      <c r="F32" s="86">
        <v>1</v>
      </c>
      <c r="G32" s="86">
        <v>1</v>
      </c>
      <c r="H32" s="86">
        <v>1</v>
      </c>
      <c r="I32" s="86">
        <v>1</v>
      </c>
      <c r="J32" s="86">
        <v>1</v>
      </c>
      <c r="K32" s="452"/>
    </row>
    <row r="33" spans="1:11" x14ac:dyDescent="0.2">
      <c r="A33" s="414" t="s">
        <v>94</v>
      </c>
      <c r="B33" s="86">
        <v>1</v>
      </c>
      <c r="C33" s="86">
        <v>0</v>
      </c>
      <c r="D33" s="86">
        <v>0</v>
      </c>
      <c r="E33" s="86">
        <v>0</v>
      </c>
      <c r="F33" s="86">
        <v>1</v>
      </c>
      <c r="G33" s="86">
        <v>1</v>
      </c>
      <c r="H33" s="86">
        <v>0</v>
      </c>
      <c r="I33" s="86">
        <v>0</v>
      </c>
      <c r="J33" s="86">
        <v>0</v>
      </c>
      <c r="K33" s="452"/>
    </row>
    <row r="34" spans="1:11" x14ac:dyDescent="0.2">
      <c r="A34" s="84" t="s">
        <v>57</v>
      </c>
      <c r="B34" s="86">
        <v>2</v>
      </c>
      <c r="C34" s="86">
        <v>0</v>
      </c>
      <c r="D34" s="86">
        <v>0</v>
      </c>
      <c r="E34" s="86">
        <v>0</v>
      </c>
      <c r="F34" s="86">
        <v>0</v>
      </c>
      <c r="G34" s="86">
        <v>0</v>
      </c>
      <c r="H34" s="86">
        <v>0</v>
      </c>
      <c r="I34" s="86">
        <v>0</v>
      </c>
      <c r="J34" s="86">
        <v>0</v>
      </c>
      <c r="K34" s="452"/>
    </row>
    <row r="35" spans="1:11" x14ac:dyDescent="0.2">
      <c r="A35" s="84" t="s">
        <v>95</v>
      </c>
      <c r="B35" s="86">
        <v>0</v>
      </c>
      <c r="C35" s="86">
        <v>1</v>
      </c>
      <c r="D35" s="86">
        <v>0</v>
      </c>
      <c r="E35" s="86">
        <v>0</v>
      </c>
      <c r="F35" s="86">
        <v>8</v>
      </c>
      <c r="G35" s="86">
        <v>8</v>
      </c>
      <c r="H35" s="86">
        <v>5</v>
      </c>
      <c r="I35" s="86">
        <v>8</v>
      </c>
      <c r="J35" s="86">
        <v>4</v>
      </c>
      <c r="K35" s="452"/>
    </row>
    <row r="36" spans="1:11" x14ac:dyDescent="0.2">
      <c r="A36" s="84" t="s">
        <v>96</v>
      </c>
      <c r="B36" s="86">
        <v>2</v>
      </c>
      <c r="C36" s="86">
        <v>0</v>
      </c>
      <c r="D36" s="86">
        <v>0</v>
      </c>
      <c r="E36" s="86">
        <v>0</v>
      </c>
      <c r="F36" s="86">
        <v>13</v>
      </c>
      <c r="G36" s="86">
        <v>10</v>
      </c>
      <c r="H36" s="86">
        <v>5</v>
      </c>
      <c r="I36" s="86">
        <v>4</v>
      </c>
      <c r="J36" s="86">
        <v>0</v>
      </c>
      <c r="K36" s="452"/>
    </row>
    <row r="37" spans="1:11" x14ac:dyDescent="0.2">
      <c r="A37" s="84" t="s">
        <v>97</v>
      </c>
      <c r="B37" s="86">
        <v>0</v>
      </c>
      <c r="C37" s="86">
        <v>0</v>
      </c>
      <c r="D37" s="86">
        <v>0</v>
      </c>
      <c r="E37" s="86">
        <v>0</v>
      </c>
      <c r="F37" s="86">
        <v>3</v>
      </c>
      <c r="G37" s="86">
        <v>3</v>
      </c>
      <c r="H37" s="86">
        <v>0</v>
      </c>
      <c r="I37" s="86">
        <v>1</v>
      </c>
      <c r="J37" s="86">
        <v>0</v>
      </c>
      <c r="K37" s="452"/>
    </row>
    <row r="38" spans="1:11" x14ac:dyDescent="0.2">
      <c r="A38" s="84" t="s">
        <v>98</v>
      </c>
      <c r="B38" s="86">
        <v>1</v>
      </c>
      <c r="C38" s="86">
        <v>1</v>
      </c>
      <c r="D38" s="86">
        <v>1</v>
      </c>
      <c r="E38" s="86">
        <v>0</v>
      </c>
      <c r="F38" s="86">
        <v>5</v>
      </c>
      <c r="G38" s="86">
        <v>4</v>
      </c>
      <c r="H38" s="86">
        <v>1</v>
      </c>
      <c r="I38" s="86">
        <v>0</v>
      </c>
      <c r="J38" s="86">
        <v>0</v>
      </c>
      <c r="K38" s="452"/>
    </row>
    <row r="39" spans="1:11" x14ac:dyDescent="0.2">
      <c r="A39" s="84" t="s">
        <v>333</v>
      </c>
      <c r="B39" s="86">
        <v>0</v>
      </c>
      <c r="C39" s="86">
        <v>0</v>
      </c>
      <c r="D39" s="86">
        <v>0</v>
      </c>
      <c r="E39" s="86">
        <v>0</v>
      </c>
      <c r="F39" s="86">
        <v>2</v>
      </c>
      <c r="G39" s="86">
        <v>2</v>
      </c>
      <c r="H39" s="86">
        <v>0</v>
      </c>
      <c r="I39" s="86">
        <v>0</v>
      </c>
      <c r="J39" s="86">
        <v>0</v>
      </c>
      <c r="K39" s="452"/>
    </row>
    <row r="40" spans="1:11" ht="13.5" x14ac:dyDescent="0.2">
      <c r="A40" s="414" t="s">
        <v>334</v>
      </c>
      <c r="B40" s="438">
        <v>0</v>
      </c>
      <c r="C40" s="438"/>
      <c r="D40" s="438">
        <v>0</v>
      </c>
      <c r="E40" s="438">
        <v>0</v>
      </c>
      <c r="F40" s="438">
        <v>0</v>
      </c>
      <c r="G40" s="438">
        <v>0</v>
      </c>
      <c r="H40" s="86">
        <v>0</v>
      </c>
      <c r="I40" s="86">
        <v>0</v>
      </c>
      <c r="J40" s="86">
        <v>0</v>
      </c>
      <c r="K40" s="452"/>
    </row>
    <row r="41" spans="1:11" x14ac:dyDescent="0.2">
      <c r="A41" s="453" t="s">
        <v>14</v>
      </c>
      <c r="B41" s="454">
        <v>13</v>
      </c>
      <c r="C41" s="454">
        <v>3</v>
      </c>
      <c r="D41" s="454">
        <v>2</v>
      </c>
      <c r="E41" s="454">
        <v>0</v>
      </c>
      <c r="F41" s="454">
        <v>62</v>
      </c>
      <c r="G41" s="454">
        <v>55</v>
      </c>
      <c r="H41" s="454">
        <v>15</v>
      </c>
      <c r="I41" s="454">
        <v>19</v>
      </c>
      <c r="J41" s="454">
        <v>11</v>
      </c>
      <c r="K41" s="452"/>
    </row>
    <row r="42" spans="1:11" s="465" customFormat="1" x14ac:dyDescent="0.2">
      <c r="A42" s="447" t="s">
        <v>360</v>
      </c>
    </row>
    <row r="43" spans="1:11" customFormat="1" x14ac:dyDescent="0.2"/>
    <row r="46" spans="1:11" x14ac:dyDescent="0.2">
      <c r="A46" s="448"/>
    </row>
  </sheetData>
  <mergeCells count="1">
    <mergeCell ref="B4:J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fitToWidth="2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selection activeCell="C9" sqref="C9"/>
    </sheetView>
  </sheetViews>
  <sheetFormatPr defaultRowHeight="12.75" x14ac:dyDescent="0.2"/>
  <cols>
    <col min="1" max="1" width="20.85546875" customWidth="1"/>
    <col min="2" max="2" width="8.7109375" customWidth="1"/>
    <col min="3" max="4" width="12.85546875" customWidth="1"/>
    <col min="5" max="5" width="1" customWidth="1"/>
    <col min="6" max="6" width="8.7109375" customWidth="1"/>
    <col min="7" max="8" width="12.85546875" customWidth="1"/>
    <col min="9" max="9" width="1.28515625" customWidth="1"/>
    <col min="10" max="10" width="8.7109375" customWidth="1"/>
    <col min="11" max="12" width="12.85546875" customWidth="1"/>
    <col min="257" max="257" width="20.85546875" customWidth="1"/>
    <col min="258" max="258" width="8.7109375" customWidth="1"/>
    <col min="259" max="260" width="12.85546875" customWidth="1"/>
    <col min="261" max="261" width="1" customWidth="1"/>
    <col min="262" max="262" width="8.7109375" customWidth="1"/>
    <col min="263" max="264" width="12.85546875" customWidth="1"/>
    <col min="265" max="265" width="1.28515625" customWidth="1"/>
    <col min="266" max="266" width="8.7109375" customWidth="1"/>
    <col min="267" max="268" width="12.85546875" customWidth="1"/>
    <col min="513" max="513" width="20.85546875" customWidth="1"/>
    <col min="514" max="514" width="8.7109375" customWidth="1"/>
    <col min="515" max="516" width="12.85546875" customWidth="1"/>
    <col min="517" max="517" width="1" customWidth="1"/>
    <col min="518" max="518" width="8.7109375" customWidth="1"/>
    <col min="519" max="520" width="12.85546875" customWidth="1"/>
    <col min="521" max="521" width="1.28515625" customWidth="1"/>
    <col min="522" max="522" width="8.7109375" customWidth="1"/>
    <col min="523" max="524" width="12.85546875" customWidth="1"/>
    <col min="769" max="769" width="20.85546875" customWidth="1"/>
    <col min="770" max="770" width="8.7109375" customWidth="1"/>
    <col min="771" max="772" width="12.85546875" customWidth="1"/>
    <col min="773" max="773" width="1" customWidth="1"/>
    <col min="774" max="774" width="8.7109375" customWidth="1"/>
    <col min="775" max="776" width="12.85546875" customWidth="1"/>
    <col min="777" max="777" width="1.28515625" customWidth="1"/>
    <col min="778" max="778" width="8.7109375" customWidth="1"/>
    <col min="779" max="780" width="12.85546875" customWidth="1"/>
    <col min="1025" max="1025" width="20.85546875" customWidth="1"/>
    <col min="1026" max="1026" width="8.7109375" customWidth="1"/>
    <col min="1027" max="1028" width="12.85546875" customWidth="1"/>
    <col min="1029" max="1029" width="1" customWidth="1"/>
    <col min="1030" max="1030" width="8.7109375" customWidth="1"/>
    <col min="1031" max="1032" width="12.85546875" customWidth="1"/>
    <col min="1033" max="1033" width="1.28515625" customWidth="1"/>
    <col min="1034" max="1034" width="8.7109375" customWidth="1"/>
    <col min="1035" max="1036" width="12.85546875" customWidth="1"/>
    <col min="1281" max="1281" width="20.85546875" customWidth="1"/>
    <col min="1282" max="1282" width="8.7109375" customWidth="1"/>
    <col min="1283" max="1284" width="12.85546875" customWidth="1"/>
    <col min="1285" max="1285" width="1" customWidth="1"/>
    <col min="1286" max="1286" width="8.7109375" customWidth="1"/>
    <col min="1287" max="1288" width="12.85546875" customWidth="1"/>
    <col min="1289" max="1289" width="1.28515625" customWidth="1"/>
    <col min="1290" max="1290" width="8.7109375" customWidth="1"/>
    <col min="1291" max="1292" width="12.85546875" customWidth="1"/>
    <col min="1537" max="1537" width="20.85546875" customWidth="1"/>
    <col min="1538" max="1538" width="8.7109375" customWidth="1"/>
    <col min="1539" max="1540" width="12.85546875" customWidth="1"/>
    <col min="1541" max="1541" width="1" customWidth="1"/>
    <col min="1542" max="1542" width="8.7109375" customWidth="1"/>
    <col min="1543" max="1544" width="12.85546875" customWidth="1"/>
    <col min="1545" max="1545" width="1.28515625" customWidth="1"/>
    <col min="1546" max="1546" width="8.7109375" customWidth="1"/>
    <col min="1547" max="1548" width="12.85546875" customWidth="1"/>
    <col min="1793" max="1793" width="20.85546875" customWidth="1"/>
    <col min="1794" max="1794" width="8.7109375" customWidth="1"/>
    <col min="1795" max="1796" width="12.85546875" customWidth="1"/>
    <col min="1797" max="1797" width="1" customWidth="1"/>
    <col min="1798" max="1798" width="8.7109375" customWidth="1"/>
    <col min="1799" max="1800" width="12.85546875" customWidth="1"/>
    <col min="1801" max="1801" width="1.28515625" customWidth="1"/>
    <col min="1802" max="1802" width="8.7109375" customWidth="1"/>
    <col min="1803" max="1804" width="12.85546875" customWidth="1"/>
    <col min="2049" max="2049" width="20.85546875" customWidth="1"/>
    <col min="2050" max="2050" width="8.7109375" customWidth="1"/>
    <col min="2051" max="2052" width="12.85546875" customWidth="1"/>
    <col min="2053" max="2053" width="1" customWidth="1"/>
    <col min="2054" max="2054" width="8.7109375" customWidth="1"/>
    <col min="2055" max="2056" width="12.85546875" customWidth="1"/>
    <col min="2057" max="2057" width="1.28515625" customWidth="1"/>
    <col min="2058" max="2058" width="8.7109375" customWidth="1"/>
    <col min="2059" max="2060" width="12.85546875" customWidth="1"/>
    <col min="2305" max="2305" width="20.85546875" customWidth="1"/>
    <col min="2306" max="2306" width="8.7109375" customWidth="1"/>
    <col min="2307" max="2308" width="12.85546875" customWidth="1"/>
    <col min="2309" max="2309" width="1" customWidth="1"/>
    <col min="2310" max="2310" width="8.7109375" customWidth="1"/>
    <col min="2311" max="2312" width="12.85546875" customWidth="1"/>
    <col min="2313" max="2313" width="1.28515625" customWidth="1"/>
    <col min="2314" max="2314" width="8.7109375" customWidth="1"/>
    <col min="2315" max="2316" width="12.85546875" customWidth="1"/>
    <col min="2561" max="2561" width="20.85546875" customWidth="1"/>
    <col min="2562" max="2562" width="8.7109375" customWidth="1"/>
    <col min="2563" max="2564" width="12.85546875" customWidth="1"/>
    <col min="2565" max="2565" width="1" customWidth="1"/>
    <col min="2566" max="2566" width="8.7109375" customWidth="1"/>
    <col min="2567" max="2568" width="12.85546875" customWidth="1"/>
    <col min="2569" max="2569" width="1.28515625" customWidth="1"/>
    <col min="2570" max="2570" width="8.7109375" customWidth="1"/>
    <col min="2571" max="2572" width="12.85546875" customWidth="1"/>
    <col min="2817" max="2817" width="20.85546875" customWidth="1"/>
    <col min="2818" max="2818" width="8.7109375" customWidth="1"/>
    <col min="2819" max="2820" width="12.85546875" customWidth="1"/>
    <col min="2821" max="2821" width="1" customWidth="1"/>
    <col min="2822" max="2822" width="8.7109375" customWidth="1"/>
    <col min="2823" max="2824" width="12.85546875" customWidth="1"/>
    <col min="2825" max="2825" width="1.28515625" customWidth="1"/>
    <col min="2826" max="2826" width="8.7109375" customWidth="1"/>
    <col min="2827" max="2828" width="12.85546875" customWidth="1"/>
    <col min="3073" max="3073" width="20.85546875" customWidth="1"/>
    <col min="3074" max="3074" width="8.7109375" customWidth="1"/>
    <col min="3075" max="3076" width="12.85546875" customWidth="1"/>
    <col min="3077" max="3077" width="1" customWidth="1"/>
    <col min="3078" max="3078" width="8.7109375" customWidth="1"/>
    <col min="3079" max="3080" width="12.85546875" customWidth="1"/>
    <col min="3081" max="3081" width="1.28515625" customWidth="1"/>
    <col min="3082" max="3082" width="8.7109375" customWidth="1"/>
    <col min="3083" max="3084" width="12.85546875" customWidth="1"/>
    <col min="3329" max="3329" width="20.85546875" customWidth="1"/>
    <col min="3330" max="3330" width="8.7109375" customWidth="1"/>
    <col min="3331" max="3332" width="12.85546875" customWidth="1"/>
    <col min="3333" max="3333" width="1" customWidth="1"/>
    <col min="3334" max="3334" width="8.7109375" customWidth="1"/>
    <col min="3335" max="3336" width="12.85546875" customWidth="1"/>
    <col min="3337" max="3337" width="1.28515625" customWidth="1"/>
    <col min="3338" max="3338" width="8.7109375" customWidth="1"/>
    <col min="3339" max="3340" width="12.85546875" customWidth="1"/>
    <col min="3585" max="3585" width="20.85546875" customWidth="1"/>
    <col min="3586" max="3586" width="8.7109375" customWidth="1"/>
    <col min="3587" max="3588" width="12.85546875" customWidth="1"/>
    <col min="3589" max="3589" width="1" customWidth="1"/>
    <col min="3590" max="3590" width="8.7109375" customWidth="1"/>
    <col min="3591" max="3592" width="12.85546875" customWidth="1"/>
    <col min="3593" max="3593" width="1.28515625" customWidth="1"/>
    <col min="3594" max="3594" width="8.7109375" customWidth="1"/>
    <col min="3595" max="3596" width="12.85546875" customWidth="1"/>
    <col min="3841" max="3841" width="20.85546875" customWidth="1"/>
    <col min="3842" max="3842" width="8.7109375" customWidth="1"/>
    <col min="3843" max="3844" width="12.85546875" customWidth="1"/>
    <col min="3845" max="3845" width="1" customWidth="1"/>
    <col min="3846" max="3846" width="8.7109375" customWidth="1"/>
    <col min="3847" max="3848" width="12.85546875" customWidth="1"/>
    <col min="3849" max="3849" width="1.28515625" customWidth="1"/>
    <col min="3850" max="3850" width="8.7109375" customWidth="1"/>
    <col min="3851" max="3852" width="12.85546875" customWidth="1"/>
    <col min="4097" max="4097" width="20.85546875" customWidth="1"/>
    <col min="4098" max="4098" width="8.7109375" customWidth="1"/>
    <col min="4099" max="4100" width="12.85546875" customWidth="1"/>
    <col min="4101" max="4101" width="1" customWidth="1"/>
    <col min="4102" max="4102" width="8.7109375" customWidth="1"/>
    <col min="4103" max="4104" width="12.85546875" customWidth="1"/>
    <col min="4105" max="4105" width="1.28515625" customWidth="1"/>
    <col min="4106" max="4106" width="8.7109375" customWidth="1"/>
    <col min="4107" max="4108" width="12.85546875" customWidth="1"/>
    <col min="4353" max="4353" width="20.85546875" customWidth="1"/>
    <col min="4354" max="4354" width="8.7109375" customWidth="1"/>
    <col min="4355" max="4356" width="12.85546875" customWidth="1"/>
    <col min="4357" max="4357" width="1" customWidth="1"/>
    <col min="4358" max="4358" width="8.7109375" customWidth="1"/>
    <col min="4359" max="4360" width="12.85546875" customWidth="1"/>
    <col min="4361" max="4361" width="1.28515625" customWidth="1"/>
    <col min="4362" max="4362" width="8.7109375" customWidth="1"/>
    <col min="4363" max="4364" width="12.85546875" customWidth="1"/>
    <col min="4609" max="4609" width="20.85546875" customWidth="1"/>
    <col min="4610" max="4610" width="8.7109375" customWidth="1"/>
    <col min="4611" max="4612" width="12.85546875" customWidth="1"/>
    <col min="4613" max="4613" width="1" customWidth="1"/>
    <col min="4614" max="4614" width="8.7109375" customWidth="1"/>
    <col min="4615" max="4616" width="12.85546875" customWidth="1"/>
    <col min="4617" max="4617" width="1.28515625" customWidth="1"/>
    <col min="4618" max="4618" width="8.7109375" customWidth="1"/>
    <col min="4619" max="4620" width="12.85546875" customWidth="1"/>
    <col min="4865" max="4865" width="20.85546875" customWidth="1"/>
    <col min="4866" max="4866" width="8.7109375" customWidth="1"/>
    <col min="4867" max="4868" width="12.85546875" customWidth="1"/>
    <col min="4869" max="4869" width="1" customWidth="1"/>
    <col min="4870" max="4870" width="8.7109375" customWidth="1"/>
    <col min="4871" max="4872" width="12.85546875" customWidth="1"/>
    <col min="4873" max="4873" width="1.28515625" customWidth="1"/>
    <col min="4874" max="4874" width="8.7109375" customWidth="1"/>
    <col min="4875" max="4876" width="12.85546875" customWidth="1"/>
    <col min="5121" max="5121" width="20.85546875" customWidth="1"/>
    <col min="5122" max="5122" width="8.7109375" customWidth="1"/>
    <col min="5123" max="5124" width="12.85546875" customWidth="1"/>
    <col min="5125" max="5125" width="1" customWidth="1"/>
    <col min="5126" max="5126" width="8.7109375" customWidth="1"/>
    <col min="5127" max="5128" width="12.85546875" customWidth="1"/>
    <col min="5129" max="5129" width="1.28515625" customWidth="1"/>
    <col min="5130" max="5130" width="8.7109375" customWidth="1"/>
    <col min="5131" max="5132" width="12.85546875" customWidth="1"/>
    <col min="5377" max="5377" width="20.85546875" customWidth="1"/>
    <col min="5378" max="5378" width="8.7109375" customWidth="1"/>
    <col min="5379" max="5380" width="12.85546875" customWidth="1"/>
    <col min="5381" max="5381" width="1" customWidth="1"/>
    <col min="5382" max="5382" width="8.7109375" customWidth="1"/>
    <col min="5383" max="5384" width="12.85546875" customWidth="1"/>
    <col min="5385" max="5385" width="1.28515625" customWidth="1"/>
    <col min="5386" max="5386" width="8.7109375" customWidth="1"/>
    <col min="5387" max="5388" width="12.85546875" customWidth="1"/>
    <col min="5633" max="5633" width="20.85546875" customWidth="1"/>
    <col min="5634" max="5634" width="8.7109375" customWidth="1"/>
    <col min="5635" max="5636" width="12.85546875" customWidth="1"/>
    <col min="5637" max="5637" width="1" customWidth="1"/>
    <col min="5638" max="5638" width="8.7109375" customWidth="1"/>
    <col min="5639" max="5640" width="12.85546875" customWidth="1"/>
    <col min="5641" max="5641" width="1.28515625" customWidth="1"/>
    <col min="5642" max="5642" width="8.7109375" customWidth="1"/>
    <col min="5643" max="5644" width="12.85546875" customWidth="1"/>
    <col min="5889" max="5889" width="20.85546875" customWidth="1"/>
    <col min="5890" max="5890" width="8.7109375" customWidth="1"/>
    <col min="5891" max="5892" width="12.85546875" customWidth="1"/>
    <col min="5893" max="5893" width="1" customWidth="1"/>
    <col min="5894" max="5894" width="8.7109375" customWidth="1"/>
    <col min="5895" max="5896" width="12.85546875" customWidth="1"/>
    <col min="5897" max="5897" width="1.28515625" customWidth="1"/>
    <col min="5898" max="5898" width="8.7109375" customWidth="1"/>
    <col min="5899" max="5900" width="12.85546875" customWidth="1"/>
    <col min="6145" max="6145" width="20.85546875" customWidth="1"/>
    <col min="6146" max="6146" width="8.7109375" customWidth="1"/>
    <col min="6147" max="6148" width="12.85546875" customWidth="1"/>
    <col min="6149" max="6149" width="1" customWidth="1"/>
    <col min="6150" max="6150" width="8.7109375" customWidth="1"/>
    <col min="6151" max="6152" width="12.85546875" customWidth="1"/>
    <col min="6153" max="6153" width="1.28515625" customWidth="1"/>
    <col min="6154" max="6154" width="8.7109375" customWidth="1"/>
    <col min="6155" max="6156" width="12.85546875" customWidth="1"/>
    <col min="6401" max="6401" width="20.85546875" customWidth="1"/>
    <col min="6402" max="6402" width="8.7109375" customWidth="1"/>
    <col min="6403" max="6404" width="12.85546875" customWidth="1"/>
    <col min="6405" max="6405" width="1" customWidth="1"/>
    <col min="6406" max="6406" width="8.7109375" customWidth="1"/>
    <col min="6407" max="6408" width="12.85546875" customWidth="1"/>
    <col min="6409" max="6409" width="1.28515625" customWidth="1"/>
    <col min="6410" max="6410" width="8.7109375" customWidth="1"/>
    <col min="6411" max="6412" width="12.85546875" customWidth="1"/>
    <col min="6657" max="6657" width="20.85546875" customWidth="1"/>
    <col min="6658" max="6658" width="8.7109375" customWidth="1"/>
    <col min="6659" max="6660" width="12.85546875" customWidth="1"/>
    <col min="6661" max="6661" width="1" customWidth="1"/>
    <col min="6662" max="6662" width="8.7109375" customWidth="1"/>
    <col min="6663" max="6664" width="12.85546875" customWidth="1"/>
    <col min="6665" max="6665" width="1.28515625" customWidth="1"/>
    <col min="6666" max="6666" width="8.7109375" customWidth="1"/>
    <col min="6667" max="6668" width="12.85546875" customWidth="1"/>
    <col min="6913" max="6913" width="20.85546875" customWidth="1"/>
    <col min="6914" max="6914" width="8.7109375" customWidth="1"/>
    <col min="6915" max="6916" width="12.85546875" customWidth="1"/>
    <col min="6917" max="6917" width="1" customWidth="1"/>
    <col min="6918" max="6918" width="8.7109375" customWidth="1"/>
    <col min="6919" max="6920" width="12.85546875" customWidth="1"/>
    <col min="6921" max="6921" width="1.28515625" customWidth="1"/>
    <col min="6922" max="6922" width="8.7109375" customWidth="1"/>
    <col min="6923" max="6924" width="12.85546875" customWidth="1"/>
    <col min="7169" max="7169" width="20.85546875" customWidth="1"/>
    <col min="7170" max="7170" width="8.7109375" customWidth="1"/>
    <col min="7171" max="7172" width="12.85546875" customWidth="1"/>
    <col min="7173" max="7173" width="1" customWidth="1"/>
    <col min="7174" max="7174" width="8.7109375" customWidth="1"/>
    <col min="7175" max="7176" width="12.85546875" customWidth="1"/>
    <col min="7177" max="7177" width="1.28515625" customWidth="1"/>
    <col min="7178" max="7178" width="8.7109375" customWidth="1"/>
    <col min="7179" max="7180" width="12.85546875" customWidth="1"/>
    <col min="7425" max="7425" width="20.85546875" customWidth="1"/>
    <col min="7426" max="7426" width="8.7109375" customWidth="1"/>
    <col min="7427" max="7428" width="12.85546875" customWidth="1"/>
    <col min="7429" max="7429" width="1" customWidth="1"/>
    <col min="7430" max="7430" width="8.7109375" customWidth="1"/>
    <col min="7431" max="7432" width="12.85546875" customWidth="1"/>
    <col min="7433" max="7433" width="1.28515625" customWidth="1"/>
    <col min="7434" max="7434" width="8.7109375" customWidth="1"/>
    <col min="7435" max="7436" width="12.85546875" customWidth="1"/>
    <col min="7681" max="7681" width="20.85546875" customWidth="1"/>
    <col min="7682" max="7682" width="8.7109375" customWidth="1"/>
    <col min="7683" max="7684" width="12.85546875" customWidth="1"/>
    <col min="7685" max="7685" width="1" customWidth="1"/>
    <col min="7686" max="7686" width="8.7109375" customWidth="1"/>
    <col min="7687" max="7688" width="12.85546875" customWidth="1"/>
    <col min="7689" max="7689" width="1.28515625" customWidth="1"/>
    <col min="7690" max="7690" width="8.7109375" customWidth="1"/>
    <col min="7691" max="7692" width="12.85546875" customWidth="1"/>
    <col min="7937" max="7937" width="20.85546875" customWidth="1"/>
    <col min="7938" max="7938" width="8.7109375" customWidth="1"/>
    <col min="7939" max="7940" width="12.85546875" customWidth="1"/>
    <col min="7941" max="7941" width="1" customWidth="1"/>
    <col min="7942" max="7942" width="8.7109375" customWidth="1"/>
    <col min="7943" max="7944" width="12.85546875" customWidth="1"/>
    <col min="7945" max="7945" width="1.28515625" customWidth="1"/>
    <col min="7946" max="7946" width="8.7109375" customWidth="1"/>
    <col min="7947" max="7948" width="12.85546875" customWidth="1"/>
    <col min="8193" max="8193" width="20.85546875" customWidth="1"/>
    <col min="8194" max="8194" width="8.7109375" customWidth="1"/>
    <col min="8195" max="8196" width="12.85546875" customWidth="1"/>
    <col min="8197" max="8197" width="1" customWidth="1"/>
    <col min="8198" max="8198" width="8.7109375" customWidth="1"/>
    <col min="8199" max="8200" width="12.85546875" customWidth="1"/>
    <col min="8201" max="8201" width="1.28515625" customWidth="1"/>
    <col min="8202" max="8202" width="8.7109375" customWidth="1"/>
    <col min="8203" max="8204" width="12.85546875" customWidth="1"/>
    <col min="8449" max="8449" width="20.85546875" customWidth="1"/>
    <col min="8450" max="8450" width="8.7109375" customWidth="1"/>
    <col min="8451" max="8452" width="12.85546875" customWidth="1"/>
    <col min="8453" max="8453" width="1" customWidth="1"/>
    <col min="8454" max="8454" width="8.7109375" customWidth="1"/>
    <col min="8455" max="8456" width="12.85546875" customWidth="1"/>
    <col min="8457" max="8457" width="1.28515625" customWidth="1"/>
    <col min="8458" max="8458" width="8.7109375" customWidth="1"/>
    <col min="8459" max="8460" width="12.85546875" customWidth="1"/>
    <col min="8705" max="8705" width="20.85546875" customWidth="1"/>
    <col min="8706" max="8706" width="8.7109375" customWidth="1"/>
    <col min="8707" max="8708" width="12.85546875" customWidth="1"/>
    <col min="8709" max="8709" width="1" customWidth="1"/>
    <col min="8710" max="8710" width="8.7109375" customWidth="1"/>
    <col min="8711" max="8712" width="12.85546875" customWidth="1"/>
    <col min="8713" max="8713" width="1.28515625" customWidth="1"/>
    <col min="8714" max="8714" width="8.7109375" customWidth="1"/>
    <col min="8715" max="8716" width="12.85546875" customWidth="1"/>
    <col min="8961" max="8961" width="20.85546875" customWidth="1"/>
    <col min="8962" max="8962" width="8.7109375" customWidth="1"/>
    <col min="8963" max="8964" width="12.85546875" customWidth="1"/>
    <col min="8965" max="8965" width="1" customWidth="1"/>
    <col min="8966" max="8966" width="8.7109375" customWidth="1"/>
    <col min="8967" max="8968" width="12.85546875" customWidth="1"/>
    <col min="8969" max="8969" width="1.28515625" customWidth="1"/>
    <col min="8970" max="8970" width="8.7109375" customWidth="1"/>
    <col min="8971" max="8972" width="12.85546875" customWidth="1"/>
    <col min="9217" max="9217" width="20.85546875" customWidth="1"/>
    <col min="9218" max="9218" width="8.7109375" customWidth="1"/>
    <col min="9219" max="9220" width="12.85546875" customWidth="1"/>
    <col min="9221" max="9221" width="1" customWidth="1"/>
    <col min="9222" max="9222" width="8.7109375" customWidth="1"/>
    <col min="9223" max="9224" width="12.85546875" customWidth="1"/>
    <col min="9225" max="9225" width="1.28515625" customWidth="1"/>
    <col min="9226" max="9226" width="8.7109375" customWidth="1"/>
    <col min="9227" max="9228" width="12.85546875" customWidth="1"/>
    <col min="9473" max="9473" width="20.85546875" customWidth="1"/>
    <col min="9474" max="9474" width="8.7109375" customWidth="1"/>
    <col min="9475" max="9476" width="12.85546875" customWidth="1"/>
    <col min="9477" max="9477" width="1" customWidth="1"/>
    <col min="9478" max="9478" width="8.7109375" customWidth="1"/>
    <col min="9479" max="9480" width="12.85546875" customWidth="1"/>
    <col min="9481" max="9481" width="1.28515625" customWidth="1"/>
    <col min="9482" max="9482" width="8.7109375" customWidth="1"/>
    <col min="9483" max="9484" width="12.85546875" customWidth="1"/>
    <col min="9729" max="9729" width="20.85546875" customWidth="1"/>
    <col min="9730" max="9730" width="8.7109375" customWidth="1"/>
    <col min="9731" max="9732" width="12.85546875" customWidth="1"/>
    <col min="9733" max="9733" width="1" customWidth="1"/>
    <col min="9734" max="9734" width="8.7109375" customWidth="1"/>
    <col min="9735" max="9736" width="12.85546875" customWidth="1"/>
    <col min="9737" max="9737" width="1.28515625" customWidth="1"/>
    <col min="9738" max="9738" width="8.7109375" customWidth="1"/>
    <col min="9739" max="9740" width="12.85546875" customWidth="1"/>
    <col min="9985" max="9985" width="20.85546875" customWidth="1"/>
    <col min="9986" max="9986" width="8.7109375" customWidth="1"/>
    <col min="9987" max="9988" width="12.85546875" customWidth="1"/>
    <col min="9989" max="9989" width="1" customWidth="1"/>
    <col min="9990" max="9990" width="8.7109375" customWidth="1"/>
    <col min="9991" max="9992" width="12.85546875" customWidth="1"/>
    <col min="9993" max="9993" width="1.28515625" customWidth="1"/>
    <col min="9994" max="9994" width="8.7109375" customWidth="1"/>
    <col min="9995" max="9996" width="12.85546875" customWidth="1"/>
    <col min="10241" max="10241" width="20.85546875" customWidth="1"/>
    <col min="10242" max="10242" width="8.7109375" customWidth="1"/>
    <col min="10243" max="10244" width="12.85546875" customWidth="1"/>
    <col min="10245" max="10245" width="1" customWidth="1"/>
    <col min="10246" max="10246" width="8.7109375" customWidth="1"/>
    <col min="10247" max="10248" width="12.85546875" customWidth="1"/>
    <col min="10249" max="10249" width="1.28515625" customWidth="1"/>
    <col min="10250" max="10250" width="8.7109375" customWidth="1"/>
    <col min="10251" max="10252" width="12.85546875" customWidth="1"/>
    <col min="10497" max="10497" width="20.85546875" customWidth="1"/>
    <col min="10498" max="10498" width="8.7109375" customWidth="1"/>
    <col min="10499" max="10500" width="12.85546875" customWidth="1"/>
    <col min="10501" max="10501" width="1" customWidth="1"/>
    <col min="10502" max="10502" width="8.7109375" customWidth="1"/>
    <col min="10503" max="10504" width="12.85546875" customWidth="1"/>
    <col min="10505" max="10505" width="1.28515625" customWidth="1"/>
    <col min="10506" max="10506" width="8.7109375" customWidth="1"/>
    <col min="10507" max="10508" width="12.85546875" customWidth="1"/>
    <col min="10753" max="10753" width="20.85546875" customWidth="1"/>
    <col min="10754" max="10754" width="8.7109375" customWidth="1"/>
    <col min="10755" max="10756" width="12.85546875" customWidth="1"/>
    <col min="10757" max="10757" width="1" customWidth="1"/>
    <col min="10758" max="10758" width="8.7109375" customWidth="1"/>
    <col min="10759" max="10760" width="12.85546875" customWidth="1"/>
    <col min="10761" max="10761" width="1.28515625" customWidth="1"/>
    <col min="10762" max="10762" width="8.7109375" customWidth="1"/>
    <col min="10763" max="10764" width="12.85546875" customWidth="1"/>
    <col min="11009" max="11009" width="20.85546875" customWidth="1"/>
    <col min="11010" max="11010" width="8.7109375" customWidth="1"/>
    <col min="11011" max="11012" width="12.85546875" customWidth="1"/>
    <col min="11013" max="11013" width="1" customWidth="1"/>
    <col min="11014" max="11014" width="8.7109375" customWidth="1"/>
    <col min="11015" max="11016" width="12.85546875" customWidth="1"/>
    <col min="11017" max="11017" width="1.28515625" customWidth="1"/>
    <col min="11018" max="11018" width="8.7109375" customWidth="1"/>
    <col min="11019" max="11020" width="12.85546875" customWidth="1"/>
    <col min="11265" max="11265" width="20.85546875" customWidth="1"/>
    <col min="11266" max="11266" width="8.7109375" customWidth="1"/>
    <col min="11267" max="11268" width="12.85546875" customWidth="1"/>
    <col min="11269" max="11269" width="1" customWidth="1"/>
    <col min="11270" max="11270" width="8.7109375" customWidth="1"/>
    <col min="11271" max="11272" width="12.85546875" customWidth="1"/>
    <col min="11273" max="11273" width="1.28515625" customWidth="1"/>
    <col min="11274" max="11274" width="8.7109375" customWidth="1"/>
    <col min="11275" max="11276" width="12.85546875" customWidth="1"/>
    <col min="11521" max="11521" width="20.85546875" customWidth="1"/>
    <col min="11522" max="11522" width="8.7109375" customWidth="1"/>
    <col min="11523" max="11524" width="12.85546875" customWidth="1"/>
    <col min="11525" max="11525" width="1" customWidth="1"/>
    <col min="11526" max="11526" width="8.7109375" customWidth="1"/>
    <col min="11527" max="11528" width="12.85546875" customWidth="1"/>
    <col min="11529" max="11529" width="1.28515625" customWidth="1"/>
    <col min="11530" max="11530" width="8.7109375" customWidth="1"/>
    <col min="11531" max="11532" width="12.85546875" customWidth="1"/>
    <col min="11777" max="11777" width="20.85546875" customWidth="1"/>
    <col min="11778" max="11778" width="8.7109375" customWidth="1"/>
    <col min="11779" max="11780" width="12.85546875" customWidth="1"/>
    <col min="11781" max="11781" width="1" customWidth="1"/>
    <col min="11782" max="11782" width="8.7109375" customWidth="1"/>
    <col min="11783" max="11784" width="12.85546875" customWidth="1"/>
    <col min="11785" max="11785" width="1.28515625" customWidth="1"/>
    <col min="11786" max="11786" width="8.7109375" customWidth="1"/>
    <col min="11787" max="11788" width="12.85546875" customWidth="1"/>
    <col min="12033" max="12033" width="20.85546875" customWidth="1"/>
    <col min="12034" max="12034" width="8.7109375" customWidth="1"/>
    <col min="12035" max="12036" width="12.85546875" customWidth="1"/>
    <col min="12037" max="12037" width="1" customWidth="1"/>
    <col min="12038" max="12038" width="8.7109375" customWidth="1"/>
    <col min="12039" max="12040" width="12.85546875" customWidth="1"/>
    <col min="12041" max="12041" width="1.28515625" customWidth="1"/>
    <col min="12042" max="12042" width="8.7109375" customWidth="1"/>
    <col min="12043" max="12044" width="12.85546875" customWidth="1"/>
    <col min="12289" max="12289" width="20.85546875" customWidth="1"/>
    <col min="12290" max="12290" width="8.7109375" customWidth="1"/>
    <col min="12291" max="12292" width="12.85546875" customWidth="1"/>
    <col min="12293" max="12293" width="1" customWidth="1"/>
    <col min="12294" max="12294" width="8.7109375" customWidth="1"/>
    <col min="12295" max="12296" width="12.85546875" customWidth="1"/>
    <col min="12297" max="12297" width="1.28515625" customWidth="1"/>
    <col min="12298" max="12298" width="8.7109375" customWidth="1"/>
    <col min="12299" max="12300" width="12.85546875" customWidth="1"/>
    <col min="12545" max="12545" width="20.85546875" customWidth="1"/>
    <col min="12546" max="12546" width="8.7109375" customWidth="1"/>
    <col min="12547" max="12548" width="12.85546875" customWidth="1"/>
    <col min="12549" max="12549" width="1" customWidth="1"/>
    <col min="12550" max="12550" width="8.7109375" customWidth="1"/>
    <col min="12551" max="12552" width="12.85546875" customWidth="1"/>
    <col min="12553" max="12553" width="1.28515625" customWidth="1"/>
    <col min="12554" max="12554" width="8.7109375" customWidth="1"/>
    <col min="12555" max="12556" width="12.85546875" customWidth="1"/>
    <col min="12801" max="12801" width="20.85546875" customWidth="1"/>
    <col min="12802" max="12802" width="8.7109375" customWidth="1"/>
    <col min="12803" max="12804" width="12.85546875" customWidth="1"/>
    <col min="12805" max="12805" width="1" customWidth="1"/>
    <col min="12806" max="12806" width="8.7109375" customWidth="1"/>
    <col min="12807" max="12808" width="12.85546875" customWidth="1"/>
    <col min="12809" max="12809" width="1.28515625" customWidth="1"/>
    <col min="12810" max="12810" width="8.7109375" customWidth="1"/>
    <col min="12811" max="12812" width="12.85546875" customWidth="1"/>
    <col min="13057" max="13057" width="20.85546875" customWidth="1"/>
    <col min="13058" max="13058" width="8.7109375" customWidth="1"/>
    <col min="13059" max="13060" width="12.85546875" customWidth="1"/>
    <col min="13061" max="13061" width="1" customWidth="1"/>
    <col min="13062" max="13062" width="8.7109375" customWidth="1"/>
    <col min="13063" max="13064" width="12.85546875" customWidth="1"/>
    <col min="13065" max="13065" width="1.28515625" customWidth="1"/>
    <col min="13066" max="13066" width="8.7109375" customWidth="1"/>
    <col min="13067" max="13068" width="12.85546875" customWidth="1"/>
    <col min="13313" max="13313" width="20.85546875" customWidth="1"/>
    <col min="13314" max="13314" width="8.7109375" customWidth="1"/>
    <col min="13315" max="13316" width="12.85546875" customWidth="1"/>
    <col min="13317" max="13317" width="1" customWidth="1"/>
    <col min="13318" max="13318" width="8.7109375" customWidth="1"/>
    <col min="13319" max="13320" width="12.85546875" customWidth="1"/>
    <col min="13321" max="13321" width="1.28515625" customWidth="1"/>
    <col min="13322" max="13322" width="8.7109375" customWidth="1"/>
    <col min="13323" max="13324" width="12.85546875" customWidth="1"/>
    <col min="13569" max="13569" width="20.85546875" customWidth="1"/>
    <col min="13570" max="13570" width="8.7109375" customWidth="1"/>
    <col min="13571" max="13572" width="12.85546875" customWidth="1"/>
    <col min="13573" max="13573" width="1" customWidth="1"/>
    <col min="13574" max="13574" width="8.7109375" customWidth="1"/>
    <col min="13575" max="13576" width="12.85546875" customWidth="1"/>
    <col min="13577" max="13577" width="1.28515625" customWidth="1"/>
    <col min="13578" max="13578" width="8.7109375" customWidth="1"/>
    <col min="13579" max="13580" width="12.85546875" customWidth="1"/>
    <col min="13825" max="13825" width="20.85546875" customWidth="1"/>
    <col min="13826" max="13826" width="8.7109375" customWidth="1"/>
    <col min="13827" max="13828" width="12.85546875" customWidth="1"/>
    <col min="13829" max="13829" width="1" customWidth="1"/>
    <col min="13830" max="13830" width="8.7109375" customWidth="1"/>
    <col min="13831" max="13832" width="12.85546875" customWidth="1"/>
    <col min="13833" max="13833" width="1.28515625" customWidth="1"/>
    <col min="13834" max="13834" width="8.7109375" customWidth="1"/>
    <col min="13835" max="13836" width="12.85546875" customWidth="1"/>
    <col min="14081" max="14081" width="20.85546875" customWidth="1"/>
    <col min="14082" max="14082" width="8.7109375" customWidth="1"/>
    <col min="14083" max="14084" width="12.85546875" customWidth="1"/>
    <col min="14085" max="14085" width="1" customWidth="1"/>
    <col min="14086" max="14086" width="8.7109375" customWidth="1"/>
    <col min="14087" max="14088" width="12.85546875" customWidth="1"/>
    <col min="14089" max="14089" width="1.28515625" customWidth="1"/>
    <col min="14090" max="14090" width="8.7109375" customWidth="1"/>
    <col min="14091" max="14092" width="12.85546875" customWidth="1"/>
    <col min="14337" max="14337" width="20.85546875" customWidth="1"/>
    <col min="14338" max="14338" width="8.7109375" customWidth="1"/>
    <col min="14339" max="14340" width="12.85546875" customWidth="1"/>
    <col min="14341" max="14341" width="1" customWidth="1"/>
    <col min="14342" max="14342" width="8.7109375" customWidth="1"/>
    <col min="14343" max="14344" width="12.85546875" customWidth="1"/>
    <col min="14345" max="14345" width="1.28515625" customWidth="1"/>
    <col min="14346" max="14346" width="8.7109375" customWidth="1"/>
    <col min="14347" max="14348" width="12.85546875" customWidth="1"/>
    <col min="14593" max="14593" width="20.85546875" customWidth="1"/>
    <col min="14594" max="14594" width="8.7109375" customWidth="1"/>
    <col min="14595" max="14596" width="12.85546875" customWidth="1"/>
    <col min="14597" max="14597" width="1" customWidth="1"/>
    <col min="14598" max="14598" width="8.7109375" customWidth="1"/>
    <col min="14599" max="14600" width="12.85546875" customWidth="1"/>
    <col min="14601" max="14601" width="1.28515625" customWidth="1"/>
    <col min="14602" max="14602" width="8.7109375" customWidth="1"/>
    <col min="14603" max="14604" width="12.85546875" customWidth="1"/>
    <col min="14849" max="14849" width="20.85546875" customWidth="1"/>
    <col min="14850" max="14850" width="8.7109375" customWidth="1"/>
    <col min="14851" max="14852" width="12.85546875" customWidth="1"/>
    <col min="14853" max="14853" width="1" customWidth="1"/>
    <col min="14854" max="14854" width="8.7109375" customWidth="1"/>
    <col min="14855" max="14856" width="12.85546875" customWidth="1"/>
    <col min="14857" max="14857" width="1.28515625" customWidth="1"/>
    <col min="14858" max="14858" width="8.7109375" customWidth="1"/>
    <col min="14859" max="14860" width="12.85546875" customWidth="1"/>
    <col min="15105" max="15105" width="20.85546875" customWidth="1"/>
    <col min="15106" max="15106" width="8.7109375" customWidth="1"/>
    <col min="15107" max="15108" width="12.85546875" customWidth="1"/>
    <col min="15109" max="15109" width="1" customWidth="1"/>
    <col min="15110" max="15110" width="8.7109375" customWidth="1"/>
    <col min="15111" max="15112" width="12.85546875" customWidth="1"/>
    <col min="15113" max="15113" width="1.28515625" customWidth="1"/>
    <col min="15114" max="15114" width="8.7109375" customWidth="1"/>
    <col min="15115" max="15116" width="12.85546875" customWidth="1"/>
    <col min="15361" max="15361" width="20.85546875" customWidth="1"/>
    <col min="15362" max="15362" width="8.7109375" customWidth="1"/>
    <col min="15363" max="15364" width="12.85546875" customWidth="1"/>
    <col min="15365" max="15365" width="1" customWidth="1"/>
    <col min="15366" max="15366" width="8.7109375" customWidth="1"/>
    <col min="15367" max="15368" width="12.85546875" customWidth="1"/>
    <col min="15369" max="15369" width="1.28515625" customWidth="1"/>
    <col min="15370" max="15370" width="8.7109375" customWidth="1"/>
    <col min="15371" max="15372" width="12.85546875" customWidth="1"/>
    <col min="15617" max="15617" width="20.85546875" customWidth="1"/>
    <col min="15618" max="15618" width="8.7109375" customWidth="1"/>
    <col min="15619" max="15620" width="12.85546875" customWidth="1"/>
    <col min="15621" max="15621" width="1" customWidth="1"/>
    <col min="15622" max="15622" width="8.7109375" customWidth="1"/>
    <col min="15623" max="15624" width="12.85546875" customWidth="1"/>
    <col min="15625" max="15625" width="1.28515625" customWidth="1"/>
    <col min="15626" max="15626" width="8.7109375" customWidth="1"/>
    <col min="15627" max="15628" width="12.85546875" customWidth="1"/>
    <col min="15873" max="15873" width="20.85546875" customWidth="1"/>
    <col min="15874" max="15874" width="8.7109375" customWidth="1"/>
    <col min="15875" max="15876" width="12.85546875" customWidth="1"/>
    <col min="15877" max="15877" width="1" customWidth="1"/>
    <col min="15878" max="15878" width="8.7109375" customWidth="1"/>
    <col min="15879" max="15880" width="12.85546875" customWidth="1"/>
    <col min="15881" max="15881" width="1.28515625" customWidth="1"/>
    <col min="15882" max="15882" width="8.7109375" customWidth="1"/>
    <col min="15883" max="15884" width="12.85546875" customWidth="1"/>
    <col min="16129" max="16129" width="20.85546875" customWidth="1"/>
    <col min="16130" max="16130" width="8.7109375" customWidth="1"/>
    <col min="16131" max="16132" width="12.85546875" customWidth="1"/>
    <col min="16133" max="16133" width="1" customWidth="1"/>
    <col min="16134" max="16134" width="8.7109375" customWidth="1"/>
    <col min="16135" max="16136" width="12.85546875" customWidth="1"/>
    <col min="16137" max="16137" width="1.28515625" customWidth="1"/>
    <col min="16138" max="16138" width="8.7109375" customWidth="1"/>
    <col min="16139" max="16140" width="12.85546875" customWidth="1"/>
  </cols>
  <sheetData>
    <row r="1" spans="1:12" x14ac:dyDescent="0.2">
      <c r="A1" s="427" t="s">
        <v>368</v>
      </c>
      <c r="B1" s="427"/>
      <c r="C1" s="427"/>
      <c r="D1" s="427"/>
      <c r="E1" s="427"/>
      <c r="F1" s="401"/>
    </row>
    <row r="2" spans="1:12" x14ac:dyDescent="0.2">
      <c r="A2" s="462" t="s">
        <v>363</v>
      </c>
      <c r="B2" s="427"/>
      <c r="C2" s="427"/>
      <c r="D2" s="427"/>
      <c r="E2" s="427"/>
      <c r="F2" s="401"/>
    </row>
    <row r="3" spans="1:12" x14ac:dyDescent="0.2">
      <c r="B3" s="462"/>
      <c r="C3" s="462"/>
      <c r="D3" s="462"/>
      <c r="E3" s="462"/>
      <c r="F3" s="459"/>
      <c r="G3" s="460"/>
      <c r="H3" s="460"/>
      <c r="I3" s="460"/>
    </row>
    <row r="4" spans="1:12" x14ac:dyDescent="0.2">
      <c r="A4" s="467"/>
      <c r="B4" s="542">
        <v>2012</v>
      </c>
      <c r="C4" s="542"/>
      <c r="D4" s="542"/>
      <c r="E4" s="468"/>
      <c r="F4" s="542">
        <v>2013</v>
      </c>
      <c r="G4" s="542"/>
      <c r="H4" s="542"/>
      <c r="I4" s="468"/>
      <c r="J4" s="542">
        <v>2014</v>
      </c>
      <c r="K4" s="542"/>
      <c r="L4" s="542"/>
    </row>
    <row r="5" spans="1:12" ht="15" customHeight="1" x14ac:dyDescent="0.2">
      <c r="A5" s="430" t="s">
        <v>364</v>
      </c>
      <c r="B5" s="434"/>
      <c r="C5" s="469" t="s">
        <v>365</v>
      </c>
      <c r="D5" s="469"/>
      <c r="F5" s="434"/>
      <c r="G5" s="543" t="s">
        <v>365</v>
      </c>
      <c r="H5" s="543"/>
      <c r="J5" s="434"/>
      <c r="K5" s="543" t="s">
        <v>365</v>
      </c>
      <c r="L5" s="543"/>
    </row>
    <row r="6" spans="1:12" ht="26.25" customHeight="1" x14ac:dyDescent="0.2">
      <c r="A6" s="431" t="s">
        <v>326</v>
      </c>
      <c r="B6" s="458" t="s">
        <v>14</v>
      </c>
      <c r="C6" s="470" t="s">
        <v>366</v>
      </c>
      <c r="D6" s="470" t="s">
        <v>367</v>
      </c>
      <c r="F6" s="458" t="s">
        <v>14</v>
      </c>
      <c r="G6" s="470" t="s">
        <v>366</v>
      </c>
      <c r="H6" s="470" t="s">
        <v>367</v>
      </c>
      <c r="J6" s="458" t="s">
        <v>14</v>
      </c>
      <c r="K6" s="470" t="s">
        <v>366</v>
      </c>
      <c r="L6" s="470" t="s">
        <v>367</v>
      </c>
    </row>
    <row r="7" spans="1:12" ht="7.5" customHeight="1" x14ac:dyDescent="0.2">
      <c r="A7" s="434"/>
      <c r="B7" s="86"/>
      <c r="C7" s="471"/>
      <c r="D7" s="435"/>
      <c r="E7" s="468"/>
      <c r="F7" s="86"/>
      <c r="G7" s="471"/>
      <c r="H7" s="435"/>
      <c r="I7" s="468"/>
      <c r="J7" s="86"/>
      <c r="K7" s="471"/>
      <c r="L7" s="435"/>
    </row>
    <row r="8" spans="1:12" x14ac:dyDescent="0.2">
      <c r="A8" s="84" t="s">
        <v>328</v>
      </c>
      <c r="B8" s="86">
        <v>0</v>
      </c>
      <c r="C8" s="436">
        <v>0</v>
      </c>
      <c r="D8" s="416">
        <v>0</v>
      </c>
      <c r="F8" s="86">
        <v>0</v>
      </c>
      <c r="G8" s="436">
        <v>0</v>
      </c>
      <c r="H8" s="416">
        <v>0</v>
      </c>
      <c r="J8" s="86">
        <v>0</v>
      </c>
      <c r="K8" s="436">
        <v>0</v>
      </c>
      <c r="L8" s="416">
        <v>0</v>
      </c>
    </row>
    <row r="9" spans="1:12" x14ac:dyDescent="0.2">
      <c r="A9" s="84" t="s">
        <v>329</v>
      </c>
      <c r="B9" s="86">
        <v>0</v>
      </c>
      <c r="C9" s="436">
        <v>0</v>
      </c>
      <c r="D9" s="416">
        <v>0</v>
      </c>
      <c r="F9" s="86">
        <v>0</v>
      </c>
      <c r="G9" s="436">
        <v>0</v>
      </c>
      <c r="H9" s="416">
        <v>0</v>
      </c>
      <c r="J9" s="86">
        <v>0</v>
      </c>
      <c r="K9" s="436">
        <v>0</v>
      </c>
      <c r="L9" s="416">
        <v>0</v>
      </c>
    </row>
    <row r="10" spans="1:12" x14ac:dyDescent="0.2">
      <c r="A10" s="84" t="s">
        <v>70</v>
      </c>
      <c r="B10" s="86">
        <v>0</v>
      </c>
      <c r="C10" s="436">
        <v>0</v>
      </c>
      <c r="D10" s="416">
        <v>0</v>
      </c>
      <c r="F10" s="86">
        <v>0</v>
      </c>
      <c r="G10" s="436">
        <v>0</v>
      </c>
      <c r="H10" s="416">
        <v>0</v>
      </c>
      <c r="J10" s="86">
        <v>0</v>
      </c>
      <c r="K10" s="436">
        <v>0</v>
      </c>
      <c r="L10" s="416">
        <v>0</v>
      </c>
    </row>
    <row r="11" spans="1:12" s="401" customFormat="1" x14ac:dyDescent="0.2">
      <c r="A11" s="84" t="s">
        <v>71</v>
      </c>
      <c r="B11" s="86">
        <v>0</v>
      </c>
      <c r="C11" s="436">
        <v>0</v>
      </c>
      <c r="D11" s="436">
        <v>0</v>
      </c>
      <c r="F11" s="86">
        <v>0</v>
      </c>
      <c r="G11" s="436">
        <v>0</v>
      </c>
      <c r="H11" s="436">
        <v>0</v>
      </c>
      <c r="J11" s="86">
        <v>0</v>
      </c>
      <c r="K11" s="436">
        <v>0</v>
      </c>
      <c r="L11" s="436">
        <v>0</v>
      </c>
    </row>
    <row r="12" spans="1:12" x14ac:dyDescent="0.2">
      <c r="A12" s="84" t="s">
        <v>72</v>
      </c>
      <c r="B12" s="86">
        <v>0</v>
      </c>
      <c r="C12" s="436">
        <v>0</v>
      </c>
      <c r="D12" s="440">
        <v>0</v>
      </c>
      <c r="F12" s="86">
        <v>0</v>
      </c>
      <c r="G12" s="436">
        <v>0</v>
      </c>
      <c r="H12" s="440">
        <v>0</v>
      </c>
      <c r="J12" s="86">
        <v>0</v>
      </c>
      <c r="K12" s="436">
        <v>0</v>
      </c>
      <c r="L12" s="440">
        <v>0</v>
      </c>
    </row>
    <row r="13" spans="1:12" x14ac:dyDescent="0.2">
      <c r="A13" s="84" t="s">
        <v>73</v>
      </c>
      <c r="B13" s="86">
        <v>0</v>
      </c>
      <c r="C13" s="436">
        <v>0</v>
      </c>
      <c r="D13" s="416">
        <v>0</v>
      </c>
      <c r="F13" s="86">
        <v>0</v>
      </c>
      <c r="G13" s="436">
        <v>0</v>
      </c>
      <c r="H13" s="416">
        <v>0</v>
      </c>
      <c r="J13" s="86">
        <v>0</v>
      </c>
      <c r="K13" s="436">
        <v>0</v>
      </c>
      <c r="L13" s="416">
        <v>0</v>
      </c>
    </row>
    <row r="14" spans="1:12" x14ac:dyDescent="0.2">
      <c r="A14" s="84" t="s">
        <v>74</v>
      </c>
      <c r="B14" s="86">
        <v>0</v>
      </c>
      <c r="C14" s="436">
        <v>0</v>
      </c>
      <c r="D14" s="416">
        <v>0</v>
      </c>
      <c r="F14" s="86">
        <v>0</v>
      </c>
      <c r="G14" s="436">
        <v>0</v>
      </c>
      <c r="H14" s="416">
        <v>0</v>
      </c>
      <c r="J14" s="86">
        <v>0</v>
      </c>
      <c r="K14" s="436">
        <v>0</v>
      </c>
      <c r="L14" s="416">
        <v>0</v>
      </c>
    </row>
    <row r="15" spans="1:12" x14ac:dyDescent="0.2">
      <c r="A15" s="84" t="s">
        <v>330</v>
      </c>
      <c r="B15" s="86">
        <v>0</v>
      </c>
      <c r="C15" s="436">
        <v>0</v>
      </c>
      <c r="D15" s="436">
        <v>0</v>
      </c>
      <c r="F15" s="86">
        <v>0</v>
      </c>
      <c r="G15" s="436">
        <v>0</v>
      </c>
      <c r="H15" s="416">
        <v>0</v>
      </c>
      <c r="J15" s="86">
        <v>0</v>
      </c>
      <c r="K15" s="436">
        <v>0</v>
      </c>
      <c r="L15" s="416">
        <v>0</v>
      </c>
    </row>
    <row r="16" spans="1:12" s="401" customFormat="1" x14ac:dyDescent="0.2">
      <c r="A16" s="84" t="s">
        <v>76</v>
      </c>
      <c r="B16" s="86">
        <v>0</v>
      </c>
      <c r="C16" s="436">
        <v>0</v>
      </c>
      <c r="D16" s="418">
        <v>0</v>
      </c>
      <c r="F16" s="86">
        <v>0</v>
      </c>
      <c r="G16" s="436">
        <v>0</v>
      </c>
      <c r="H16" s="418">
        <v>0</v>
      </c>
      <c r="J16" s="86">
        <v>0</v>
      </c>
      <c r="K16" s="436">
        <v>0</v>
      </c>
      <c r="L16" s="418">
        <v>0</v>
      </c>
    </row>
    <row r="17" spans="1:12" x14ac:dyDescent="0.2">
      <c r="A17" s="84" t="s">
        <v>77</v>
      </c>
      <c r="B17" s="86">
        <v>0</v>
      </c>
      <c r="C17" s="436">
        <v>0</v>
      </c>
      <c r="D17" s="436">
        <v>0</v>
      </c>
      <c r="F17" s="86">
        <v>0</v>
      </c>
      <c r="G17" s="436">
        <v>0</v>
      </c>
      <c r="H17" s="440">
        <v>0</v>
      </c>
      <c r="J17" s="86">
        <v>0</v>
      </c>
      <c r="K17" s="436">
        <v>0</v>
      </c>
      <c r="L17" s="440">
        <v>0</v>
      </c>
    </row>
    <row r="18" spans="1:12" x14ac:dyDescent="0.2">
      <c r="A18" s="84" t="s">
        <v>78</v>
      </c>
      <c r="B18" s="86">
        <v>0</v>
      </c>
      <c r="C18" s="436">
        <v>0</v>
      </c>
      <c r="D18" s="436">
        <v>0</v>
      </c>
      <c r="F18" s="86">
        <v>0</v>
      </c>
      <c r="G18" s="436">
        <v>0</v>
      </c>
      <c r="H18" s="439">
        <v>0</v>
      </c>
      <c r="J18" s="86">
        <v>0</v>
      </c>
      <c r="K18" s="436">
        <v>0</v>
      </c>
      <c r="L18" s="439">
        <v>0</v>
      </c>
    </row>
    <row r="19" spans="1:12" x14ac:dyDescent="0.2">
      <c r="A19" s="200" t="s">
        <v>79</v>
      </c>
      <c r="B19" s="86">
        <v>0</v>
      </c>
      <c r="C19" s="436">
        <v>0</v>
      </c>
      <c r="D19" s="436">
        <v>0</v>
      </c>
      <c r="F19" s="86">
        <v>0</v>
      </c>
      <c r="G19" s="440">
        <v>0</v>
      </c>
      <c r="H19" s="439">
        <v>0</v>
      </c>
      <c r="J19" s="86">
        <v>0</v>
      </c>
      <c r="K19" s="440">
        <v>0</v>
      </c>
      <c r="L19" s="439">
        <v>0</v>
      </c>
    </row>
    <row r="20" spans="1:12" x14ac:dyDescent="0.2">
      <c r="A20" s="414" t="s">
        <v>80</v>
      </c>
      <c r="B20" s="86">
        <v>0</v>
      </c>
      <c r="C20" s="436">
        <v>0</v>
      </c>
      <c r="D20" s="436">
        <v>0</v>
      </c>
      <c r="F20" s="86">
        <v>0</v>
      </c>
      <c r="G20" s="436">
        <v>0</v>
      </c>
      <c r="H20" s="436">
        <v>0</v>
      </c>
      <c r="J20" s="86">
        <v>0</v>
      </c>
      <c r="K20" s="436">
        <v>0</v>
      </c>
      <c r="L20" s="436">
        <v>0</v>
      </c>
    </row>
    <row r="21" spans="1:12" s="401" customFormat="1" x14ac:dyDescent="0.2">
      <c r="A21" s="414" t="s">
        <v>81</v>
      </c>
      <c r="B21" s="86">
        <v>0</v>
      </c>
      <c r="C21" s="436">
        <v>0</v>
      </c>
      <c r="D21" s="440">
        <v>0</v>
      </c>
      <c r="F21" s="86">
        <v>0</v>
      </c>
      <c r="G21" s="436">
        <v>0</v>
      </c>
      <c r="H21" s="440">
        <v>0</v>
      </c>
      <c r="J21" s="86">
        <v>0</v>
      </c>
      <c r="K21" s="436">
        <v>0</v>
      </c>
      <c r="L21" s="440">
        <v>0</v>
      </c>
    </row>
    <row r="22" spans="1:12" x14ac:dyDescent="0.2">
      <c r="A22" s="414" t="s">
        <v>331</v>
      </c>
      <c r="B22" s="86">
        <v>0</v>
      </c>
      <c r="C22" s="436">
        <v>0</v>
      </c>
      <c r="D22" s="436">
        <v>0</v>
      </c>
      <c r="F22" s="86">
        <v>0</v>
      </c>
      <c r="G22" s="436">
        <v>0</v>
      </c>
      <c r="H22" s="416">
        <v>0</v>
      </c>
      <c r="J22" s="86">
        <v>0</v>
      </c>
      <c r="K22" s="436">
        <v>0</v>
      </c>
      <c r="L22" s="416">
        <v>0</v>
      </c>
    </row>
    <row r="23" spans="1:12" x14ac:dyDescent="0.2">
      <c r="A23" s="414" t="s">
        <v>83</v>
      </c>
      <c r="B23" s="86">
        <v>0</v>
      </c>
      <c r="C23" s="436">
        <v>0</v>
      </c>
      <c r="D23" s="436">
        <v>0</v>
      </c>
      <c r="F23" s="86">
        <v>0</v>
      </c>
      <c r="G23" s="436">
        <v>0</v>
      </c>
      <c r="H23" s="416">
        <v>0</v>
      </c>
      <c r="J23" s="86">
        <v>0</v>
      </c>
      <c r="K23" s="436">
        <v>0</v>
      </c>
      <c r="L23" s="416">
        <v>0</v>
      </c>
    </row>
    <row r="24" spans="1:12" x14ac:dyDescent="0.2">
      <c r="A24" s="414" t="s">
        <v>84</v>
      </c>
      <c r="B24" s="86">
        <v>0</v>
      </c>
      <c r="C24" s="436">
        <v>0</v>
      </c>
      <c r="D24" s="436">
        <v>0</v>
      </c>
      <c r="F24" s="86">
        <v>0</v>
      </c>
      <c r="G24" s="436">
        <v>0</v>
      </c>
      <c r="H24" s="416">
        <v>0</v>
      </c>
      <c r="J24" s="86">
        <v>0</v>
      </c>
      <c r="K24" s="436">
        <v>0</v>
      </c>
      <c r="L24" s="416">
        <v>0</v>
      </c>
    </row>
    <row r="25" spans="1:12" x14ac:dyDescent="0.2">
      <c r="A25" s="414" t="s">
        <v>85</v>
      </c>
      <c r="B25" s="86">
        <v>0</v>
      </c>
      <c r="C25" s="436">
        <v>0</v>
      </c>
      <c r="D25" s="436">
        <v>0</v>
      </c>
      <c r="F25" s="86">
        <v>0</v>
      </c>
      <c r="G25" s="436">
        <v>0</v>
      </c>
      <c r="H25" s="416">
        <v>0</v>
      </c>
      <c r="J25" s="86">
        <v>0</v>
      </c>
      <c r="K25" s="436">
        <v>0</v>
      </c>
      <c r="L25" s="416">
        <v>0</v>
      </c>
    </row>
    <row r="26" spans="1:12" x14ac:dyDescent="0.2">
      <c r="A26" s="414" t="s">
        <v>86</v>
      </c>
      <c r="B26" s="86">
        <v>0</v>
      </c>
      <c r="C26" s="436">
        <v>0</v>
      </c>
      <c r="D26" s="439">
        <v>0</v>
      </c>
      <c r="F26" s="86">
        <v>0</v>
      </c>
      <c r="G26" s="436">
        <v>0</v>
      </c>
      <c r="H26" s="439">
        <v>0</v>
      </c>
      <c r="J26" s="86">
        <v>0</v>
      </c>
      <c r="K26" s="436">
        <v>0</v>
      </c>
      <c r="L26" s="439">
        <v>0</v>
      </c>
    </row>
    <row r="27" spans="1:12" x14ac:dyDescent="0.2">
      <c r="A27" s="414" t="s">
        <v>87</v>
      </c>
      <c r="B27" s="86">
        <v>0</v>
      </c>
      <c r="C27" s="436">
        <v>0</v>
      </c>
      <c r="D27" s="436">
        <v>0</v>
      </c>
      <c r="F27" s="86">
        <v>0</v>
      </c>
      <c r="G27" s="436">
        <v>0</v>
      </c>
      <c r="H27" s="416">
        <v>0</v>
      </c>
      <c r="J27" s="86">
        <v>0</v>
      </c>
      <c r="K27" s="436">
        <v>0</v>
      </c>
      <c r="L27" s="416">
        <v>0</v>
      </c>
    </row>
    <row r="28" spans="1:12" x14ac:dyDescent="0.2">
      <c r="A28" s="414" t="s">
        <v>332</v>
      </c>
      <c r="B28" s="86">
        <v>0</v>
      </c>
      <c r="C28" s="436">
        <v>0</v>
      </c>
      <c r="D28" s="416">
        <v>0</v>
      </c>
      <c r="F28" s="86">
        <v>0</v>
      </c>
      <c r="G28" s="436">
        <v>0</v>
      </c>
      <c r="H28" s="416">
        <v>0</v>
      </c>
      <c r="J28" s="86">
        <v>0</v>
      </c>
      <c r="K28" s="436">
        <v>0</v>
      </c>
      <c r="L28" s="416">
        <v>0</v>
      </c>
    </row>
    <row r="29" spans="1:12" x14ac:dyDescent="0.2">
      <c r="A29" s="414" t="s">
        <v>89</v>
      </c>
      <c r="B29" s="86">
        <v>0</v>
      </c>
      <c r="C29" s="436">
        <v>0</v>
      </c>
      <c r="D29" s="436">
        <v>0</v>
      </c>
      <c r="F29" s="86">
        <v>0</v>
      </c>
      <c r="G29" s="436">
        <v>0</v>
      </c>
      <c r="H29" s="416">
        <v>0</v>
      </c>
      <c r="J29" s="86">
        <v>0</v>
      </c>
      <c r="K29" s="436">
        <v>0</v>
      </c>
      <c r="L29" s="416">
        <v>0</v>
      </c>
    </row>
    <row r="30" spans="1:12" s="401" customFormat="1" x14ac:dyDescent="0.2">
      <c r="A30" s="414" t="s">
        <v>90</v>
      </c>
      <c r="B30" s="86">
        <v>0</v>
      </c>
      <c r="C30" s="436">
        <v>0</v>
      </c>
      <c r="D30" s="436">
        <v>0</v>
      </c>
      <c r="F30" s="86">
        <v>0</v>
      </c>
      <c r="G30" s="436">
        <v>0</v>
      </c>
      <c r="H30" s="436">
        <v>0</v>
      </c>
      <c r="J30" s="86">
        <v>0</v>
      </c>
      <c r="K30" s="436">
        <v>0</v>
      </c>
      <c r="L30" s="436">
        <v>0</v>
      </c>
    </row>
    <row r="31" spans="1:12" x14ac:dyDescent="0.2">
      <c r="A31" s="414" t="s">
        <v>91</v>
      </c>
      <c r="B31" s="437">
        <v>0</v>
      </c>
      <c r="C31" s="440">
        <v>0</v>
      </c>
      <c r="D31" s="440">
        <v>0</v>
      </c>
      <c r="F31" s="86">
        <v>0</v>
      </c>
      <c r="G31" s="440">
        <v>0</v>
      </c>
      <c r="H31" s="439">
        <v>0</v>
      </c>
      <c r="J31" s="86">
        <v>0</v>
      </c>
      <c r="K31" s="440">
        <v>0</v>
      </c>
      <c r="L31" s="439">
        <v>0</v>
      </c>
    </row>
    <row r="32" spans="1:12" x14ac:dyDescent="0.2">
      <c r="A32" s="414" t="s">
        <v>92</v>
      </c>
      <c r="B32" s="86">
        <v>0</v>
      </c>
      <c r="C32" s="436">
        <v>0</v>
      </c>
      <c r="D32" s="436">
        <v>0</v>
      </c>
      <c r="F32" s="86">
        <v>0</v>
      </c>
      <c r="G32" s="436">
        <v>0</v>
      </c>
      <c r="H32" s="416">
        <v>0</v>
      </c>
      <c r="J32" s="86">
        <v>0</v>
      </c>
      <c r="K32" s="436">
        <v>0</v>
      </c>
      <c r="L32" s="416">
        <v>0</v>
      </c>
    </row>
    <row r="33" spans="1:12" x14ac:dyDescent="0.2">
      <c r="A33" s="414" t="s">
        <v>93</v>
      </c>
      <c r="B33" s="86">
        <v>0</v>
      </c>
      <c r="C33" s="436">
        <v>0</v>
      </c>
      <c r="D33" s="416">
        <v>0</v>
      </c>
      <c r="F33" s="86">
        <v>0</v>
      </c>
      <c r="G33" s="436">
        <v>0</v>
      </c>
      <c r="H33" s="416">
        <v>0</v>
      </c>
      <c r="J33" s="86">
        <v>0</v>
      </c>
      <c r="K33" s="436">
        <v>0</v>
      </c>
      <c r="L33" s="416">
        <v>0</v>
      </c>
    </row>
    <row r="34" spans="1:12" x14ac:dyDescent="0.2">
      <c r="A34" s="414" t="s">
        <v>94</v>
      </c>
      <c r="B34" s="86">
        <v>0</v>
      </c>
      <c r="C34" s="436">
        <v>0</v>
      </c>
      <c r="D34" s="436">
        <v>0</v>
      </c>
      <c r="F34" s="86">
        <v>0</v>
      </c>
      <c r="G34" s="436">
        <v>0</v>
      </c>
      <c r="H34" s="416">
        <v>0</v>
      </c>
      <c r="J34" s="86">
        <v>0</v>
      </c>
      <c r="K34" s="436">
        <v>0</v>
      </c>
      <c r="L34" s="416">
        <v>0</v>
      </c>
    </row>
    <row r="35" spans="1:12" x14ac:dyDescent="0.2">
      <c r="A35" s="414" t="s">
        <v>57</v>
      </c>
      <c r="B35" s="86">
        <v>0</v>
      </c>
      <c r="C35" s="436">
        <v>0</v>
      </c>
      <c r="D35" s="436">
        <v>0</v>
      </c>
      <c r="F35" s="86">
        <v>1</v>
      </c>
      <c r="G35" s="436">
        <v>0</v>
      </c>
      <c r="H35" s="416">
        <v>1</v>
      </c>
      <c r="J35" s="86">
        <v>0</v>
      </c>
      <c r="K35" s="436">
        <v>0</v>
      </c>
      <c r="L35" s="416">
        <v>0</v>
      </c>
    </row>
    <row r="36" spans="1:12" s="401" customFormat="1" x14ac:dyDescent="0.2">
      <c r="A36" s="414" t="s">
        <v>95</v>
      </c>
      <c r="B36" s="86">
        <v>1</v>
      </c>
      <c r="C36" s="436">
        <v>0</v>
      </c>
      <c r="D36" s="416">
        <v>1</v>
      </c>
      <c r="F36" s="86">
        <v>0</v>
      </c>
      <c r="G36" s="436">
        <v>0</v>
      </c>
      <c r="H36" s="416">
        <v>0</v>
      </c>
      <c r="J36" s="86">
        <v>1</v>
      </c>
      <c r="K36" s="436">
        <v>1</v>
      </c>
      <c r="L36" s="416">
        <v>0</v>
      </c>
    </row>
    <row r="37" spans="1:12" x14ac:dyDescent="0.2">
      <c r="A37" s="414" t="s">
        <v>96</v>
      </c>
      <c r="B37" s="86">
        <v>0</v>
      </c>
      <c r="C37" s="436">
        <v>0</v>
      </c>
      <c r="D37" s="416">
        <v>0</v>
      </c>
      <c r="F37" s="86">
        <v>0</v>
      </c>
      <c r="G37" s="436">
        <v>0</v>
      </c>
      <c r="H37" s="416">
        <v>0</v>
      </c>
      <c r="J37" s="86">
        <v>0</v>
      </c>
      <c r="K37" s="436">
        <v>0</v>
      </c>
      <c r="L37" s="416">
        <v>0</v>
      </c>
    </row>
    <row r="38" spans="1:12" x14ac:dyDescent="0.2">
      <c r="A38" s="414" t="s">
        <v>97</v>
      </c>
      <c r="B38" s="86">
        <v>0</v>
      </c>
      <c r="C38" s="436">
        <v>0</v>
      </c>
      <c r="D38" s="436">
        <v>0</v>
      </c>
      <c r="F38" s="86">
        <v>1</v>
      </c>
      <c r="G38" s="436">
        <v>0</v>
      </c>
      <c r="H38" s="416">
        <v>1</v>
      </c>
      <c r="J38" s="86">
        <v>0</v>
      </c>
      <c r="K38" s="436">
        <v>0</v>
      </c>
      <c r="L38" s="416">
        <v>0</v>
      </c>
    </row>
    <row r="39" spans="1:12" x14ac:dyDescent="0.2">
      <c r="A39" s="414" t="s">
        <v>98</v>
      </c>
      <c r="B39" s="86">
        <v>0</v>
      </c>
      <c r="C39" s="436">
        <v>0</v>
      </c>
      <c r="D39" s="416">
        <v>0</v>
      </c>
      <c r="F39" s="86">
        <v>0</v>
      </c>
      <c r="G39" s="436">
        <v>0</v>
      </c>
      <c r="H39" s="416">
        <v>0</v>
      </c>
      <c r="J39" s="86">
        <v>0</v>
      </c>
      <c r="K39" s="436">
        <v>0</v>
      </c>
      <c r="L39" s="416">
        <v>0</v>
      </c>
    </row>
    <row r="40" spans="1:12" x14ac:dyDescent="0.2">
      <c r="A40" s="414" t="s">
        <v>333</v>
      </c>
      <c r="B40" s="86">
        <v>0</v>
      </c>
      <c r="C40" s="436">
        <v>0</v>
      </c>
      <c r="D40" s="416">
        <v>0</v>
      </c>
      <c r="F40" s="86">
        <v>0</v>
      </c>
      <c r="G40" s="436">
        <v>0</v>
      </c>
      <c r="H40" s="416">
        <v>0</v>
      </c>
      <c r="J40" s="86">
        <v>0</v>
      </c>
      <c r="K40" s="436">
        <v>0</v>
      </c>
      <c r="L40" s="416">
        <v>0</v>
      </c>
    </row>
    <row r="41" spans="1:12" ht="13.5" x14ac:dyDescent="0.2">
      <c r="A41" s="414" t="s">
        <v>334</v>
      </c>
      <c r="B41" s="437">
        <v>0</v>
      </c>
      <c r="C41" s="440">
        <v>0</v>
      </c>
      <c r="D41" s="439">
        <v>0</v>
      </c>
      <c r="F41" s="86">
        <v>0</v>
      </c>
      <c r="G41" s="440">
        <v>0</v>
      </c>
      <c r="H41" s="439">
        <v>0</v>
      </c>
      <c r="J41" s="86">
        <v>0</v>
      </c>
      <c r="K41" s="440">
        <v>0</v>
      </c>
      <c r="L41" s="439">
        <v>0</v>
      </c>
    </row>
    <row r="42" spans="1:12" x14ac:dyDescent="0.2">
      <c r="A42" s="421" t="s">
        <v>14</v>
      </c>
      <c r="B42" s="472">
        <v>1</v>
      </c>
      <c r="C42" s="473">
        <v>0</v>
      </c>
      <c r="D42" s="473">
        <v>1</v>
      </c>
      <c r="E42" s="474"/>
      <c r="F42" s="472">
        <v>2</v>
      </c>
      <c r="G42" s="473">
        <v>0</v>
      </c>
      <c r="H42" s="473">
        <v>2</v>
      </c>
      <c r="I42" s="474"/>
      <c r="J42" s="472">
        <v>1</v>
      </c>
      <c r="K42" s="473">
        <v>1</v>
      </c>
      <c r="L42" s="473">
        <v>0</v>
      </c>
    </row>
    <row r="43" spans="1:12" ht="24" customHeight="1" x14ac:dyDescent="0.2">
      <c r="A43" s="544" t="s">
        <v>357</v>
      </c>
      <c r="B43" s="544"/>
      <c r="C43" s="544"/>
      <c r="D43" s="544"/>
      <c r="E43" s="544"/>
      <c r="F43" s="544"/>
      <c r="G43" s="544"/>
      <c r="H43" s="544"/>
      <c r="I43" s="544"/>
      <c r="J43" s="544"/>
      <c r="K43" s="544"/>
      <c r="L43" s="544"/>
    </row>
    <row r="44" spans="1:12" x14ac:dyDescent="0.2">
      <c r="A44" s="424" t="s">
        <v>294</v>
      </c>
      <c r="B44" s="424"/>
      <c r="C44" s="424"/>
      <c r="D44" s="424"/>
      <c r="E44" s="425"/>
      <c r="F44" s="426"/>
      <c r="G44" s="237"/>
      <c r="H44" s="237"/>
      <c r="I44" s="237"/>
    </row>
  </sheetData>
  <mergeCells count="6">
    <mergeCell ref="A43:L43"/>
    <mergeCell ref="B4:D4"/>
    <mergeCell ref="F4:H4"/>
    <mergeCell ref="J4:L4"/>
    <mergeCell ref="G5:H5"/>
    <mergeCell ref="K5:L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H19" sqref="H19"/>
    </sheetView>
  </sheetViews>
  <sheetFormatPr defaultRowHeight="12" x14ac:dyDescent="0.2"/>
  <cols>
    <col min="1" max="1" width="30.7109375" style="4" customWidth="1"/>
    <col min="2" max="3" width="9" style="4" customWidth="1"/>
    <col min="4" max="4" width="0.85546875" style="4" customWidth="1"/>
    <col min="5" max="6" width="9.140625" style="4"/>
    <col min="7" max="7" width="0.7109375" style="4" customWidth="1"/>
    <col min="8" max="16384" width="9.140625" style="4"/>
  </cols>
  <sheetData>
    <row r="1" spans="1:9" ht="14.25" customHeight="1" x14ac:dyDescent="0.2">
      <c r="A1" s="3" t="s">
        <v>259</v>
      </c>
      <c r="C1" s="5"/>
    </row>
    <row r="2" spans="1:9" ht="12.75" customHeight="1" x14ac:dyDescent="0.2">
      <c r="A2" s="16"/>
      <c r="B2" s="17"/>
      <c r="C2" s="16"/>
      <c r="D2" s="16"/>
    </row>
    <row r="3" spans="1:9" ht="15" customHeight="1" x14ac:dyDescent="0.2">
      <c r="A3" s="478" t="s">
        <v>7</v>
      </c>
      <c r="B3" s="480">
        <v>2012</v>
      </c>
      <c r="C3" s="480"/>
      <c r="D3" s="19"/>
      <c r="E3" s="480">
        <v>2013</v>
      </c>
      <c r="F3" s="480"/>
      <c r="G3" s="19"/>
      <c r="H3" s="480">
        <v>2014</v>
      </c>
      <c r="I3" s="480"/>
    </row>
    <row r="4" spans="1:9" ht="15" customHeight="1" x14ac:dyDescent="0.2">
      <c r="A4" s="479"/>
      <c r="B4" s="17" t="s">
        <v>8</v>
      </c>
      <c r="C4" s="17" t="s">
        <v>9</v>
      </c>
      <c r="D4" s="20"/>
      <c r="E4" s="17" t="s">
        <v>8</v>
      </c>
      <c r="F4" s="17" t="s">
        <v>9</v>
      </c>
      <c r="G4" s="20"/>
      <c r="H4" s="17" t="s">
        <v>8</v>
      </c>
      <c r="I4" s="17" t="s">
        <v>9</v>
      </c>
    </row>
    <row r="5" spans="1:9" ht="7.5" customHeight="1" x14ac:dyDescent="0.2">
      <c r="D5" s="21"/>
      <c r="G5" s="21"/>
    </row>
    <row r="6" spans="1:9" ht="13.5" customHeight="1" x14ac:dyDescent="0.2">
      <c r="A6" s="4" t="s">
        <v>10</v>
      </c>
      <c r="B6" s="4">
        <v>205</v>
      </c>
      <c r="C6" s="22">
        <v>36.607142857142854</v>
      </c>
      <c r="D6" s="21"/>
      <c r="E6" s="4">
        <v>213</v>
      </c>
      <c r="F6" s="22">
        <v>39.154411764705884</v>
      </c>
      <c r="G6" s="21"/>
      <c r="H6" s="4">
        <v>236</v>
      </c>
      <c r="I6" s="22">
        <f>H6/$H$10*100</f>
        <v>47.389558232931726</v>
      </c>
    </row>
    <row r="7" spans="1:9" ht="13.5" customHeight="1" x14ac:dyDescent="0.2">
      <c r="A7" s="23" t="s">
        <v>11</v>
      </c>
      <c r="B7" s="24">
        <v>162</v>
      </c>
      <c r="C7" s="22">
        <v>79.024390243902445</v>
      </c>
      <c r="D7" s="26"/>
      <c r="E7" s="24">
        <v>161</v>
      </c>
      <c r="F7" s="22">
        <v>75.586854460093903</v>
      </c>
      <c r="G7" s="26"/>
      <c r="H7" s="24">
        <v>188</v>
      </c>
      <c r="I7" s="22">
        <f>H7/H6*100</f>
        <v>79.66101694915254</v>
      </c>
    </row>
    <row r="8" spans="1:9" ht="13.5" customHeight="1" x14ac:dyDescent="0.2">
      <c r="A8" s="4" t="s">
        <v>12</v>
      </c>
      <c r="B8" s="4">
        <v>35</v>
      </c>
      <c r="C8" s="22">
        <v>6.25</v>
      </c>
      <c r="D8" s="21"/>
      <c r="E8" s="4">
        <v>23</v>
      </c>
      <c r="F8" s="22">
        <v>4.2279411764705888</v>
      </c>
      <c r="G8" s="21"/>
      <c r="H8" s="4">
        <v>21</v>
      </c>
      <c r="I8" s="22">
        <f t="shared" ref="I8:I10" si="0">H8/$H$10*100</f>
        <v>4.2168674698795181</v>
      </c>
    </row>
    <row r="9" spans="1:9" ht="13.5" customHeight="1" x14ac:dyDescent="0.2">
      <c r="A9" s="6" t="s">
        <v>13</v>
      </c>
      <c r="B9" s="4">
        <v>320</v>
      </c>
      <c r="C9" s="22">
        <v>57.142857142857139</v>
      </c>
      <c r="D9" s="18"/>
      <c r="E9" s="4">
        <v>308</v>
      </c>
      <c r="F9" s="22">
        <v>56.617647058823529</v>
      </c>
      <c r="G9" s="18"/>
      <c r="H9" s="4">
        <v>241</v>
      </c>
      <c r="I9" s="22">
        <f t="shared" si="0"/>
        <v>48.393574297188756</v>
      </c>
    </row>
    <row r="10" spans="1:9" ht="13.5" customHeight="1" x14ac:dyDescent="0.2">
      <c r="A10" s="27" t="s">
        <v>14</v>
      </c>
      <c r="B10" s="27">
        <v>560</v>
      </c>
      <c r="C10" s="28">
        <v>100</v>
      </c>
      <c r="D10" s="29"/>
      <c r="E10" s="27">
        <v>544</v>
      </c>
      <c r="F10" s="28">
        <v>100</v>
      </c>
      <c r="G10" s="29"/>
      <c r="H10" s="27">
        <f>H6+H8+H9</f>
        <v>498</v>
      </c>
      <c r="I10" s="28">
        <f t="shared" si="0"/>
        <v>100</v>
      </c>
    </row>
    <row r="11" spans="1:9" x14ac:dyDescent="0.2">
      <c r="A11" s="30" t="s">
        <v>138</v>
      </c>
    </row>
    <row r="12" spans="1:9" x14ac:dyDescent="0.2">
      <c r="A12" s="30" t="s">
        <v>250</v>
      </c>
    </row>
    <row r="18" spans="2:8" x14ac:dyDescent="0.2">
      <c r="H18" s="4">
        <f>H6-H7</f>
        <v>48</v>
      </c>
    </row>
    <row r="19" spans="2:8" x14ac:dyDescent="0.2">
      <c r="B19" s="22"/>
      <c r="C19" s="22"/>
      <c r="D19" s="22"/>
    </row>
  </sheetData>
  <mergeCells count="4">
    <mergeCell ref="A3:A4"/>
    <mergeCell ref="E3:F3"/>
    <mergeCell ref="H3:I3"/>
    <mergeCell ref="B3:C3"/>
  </mergeCells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2" zoomScaleNormal="100" workbookViewId="0">
      <selection activeCell="H48" sqref="H47:H48"/>
    </sheetView>
  </sheetViews>
  <sheetFormatPr defaultRowHeight="12" x14ac:dyDescent="0.2"/>
  <cols>
    <col min="1" max="1" width="15.42578125" style="4" customWidth="1"/>
    <col min="2" max="2" width="13.140625" style="4" customWidth="1"/>
    <col min="3" max="3" width="13" style="4" customWidth="1"/>
    <col min="4" max="4" width="0.85546875" style="4" customWidth="1"/>
    <col min="5" max="6" width="13.140625" style="4" customWidth="1"/>
    <col min="7" max="7" width="9.28515625" style="4" bestFit="1" customWidth="1"/>
    <col min="8" max="16384" width="9.140625" style="4"/>
  </cols>
  <sheetData>
    <row r="1" spans="1:15" ht="13.5" customHeight="1" x14ac:dyDescent="0.25">
      <c r="A1" s="3" t="s">
        <v>260</v>
      </c>
      <c r="I1" s="31"/>
    </row>
    <row r="2" spans="1:15" ht="12" customHeight="1" x14ac:dyDescent="0.25">
      <c r="A2" s="3"/>
      <c r="D2" s="16"/>
      <c r="I2" s="31"/>
    </row>
    <row r="3" spans="1:15" ht="15" customHeight="1" x14ac:dyDescent="0.25">
      <c r="A3" s="32"/>
      <c r="B3" s="33" t="s">
        <v>15</v>
      </c>
      <c r="C3" s="34"/>
      <c r="D3" s="35"/>
      <c r="E3" s="33" t="s">
        <v>16</v>
      </c>
      <c r="F3" s="34"/>
      <c r="I3" s="31"/>
    </row>
    <row r="4" spans="1:15" ht="15" customHeight="1" x14ac:dyDescent="0.25">
      <c r="A4" s="16" t="s">
        <v>17</v>
      </c>
      <c r="B4" s="8" t="s">
        <v>18</v>
      </c>
      <c r="C4" s="8" t="s">
        <v>19</v>
      </c>
      <c r="D4" s="17"/>
      <c r="E4" s="8" t="s">
        <v>18</v>
      </c>
      <c r="F4" s="8" t="s">
        <v>19</v>
      </c>
      <c r="I4" s="31"/>
    </row>
    <row r="5" spans="1:15" ht="7.5" customHeight="1" x14ac:dyDescent="0.2">
      <c r="A5" s="6"/>
      <c r="B5" s="6"/>
      <c r="C5" s="6"/>
      <c r="D5" s="6"/>
      <c r="E5" s="6"/>
      <c r="F5" s="6"/>
    </row>
    <row r="6" spans="1:15" x14ac:dyDescent="0.2">
      <c r="A6" s="6"/>
      <c r="B6" s="481" t="s">
        <v>27</v>
      </c>
      <c r="C6" s="481"/>
      <c r="D6" s="481"/>
      <c r="E6" s="481"/>
      <c r="F6" s="481"/>
    </row>
    <row r="7" spans="1:15" ht="7.5" customHeight="1" x14ac:dyDescent="0.2">
      <c r="A7" s="6"/>
      <c r="B7" s="238"/>
      <c r="C7" s="238"/>
      <c r="D7" s="238"/>
      <c r="E7" s="238"/>
      <c r="F7" s="238"/>
    </row>
    <row r="8" spans="1:15" x14ac:dyDescent="0.2">
      <c r="A8" s="4" t="s">
        <v>20</v>
      </c>
      <c r="B8" s="36">
        <v>3</v>
      </c>
      <c r="C8" s="36">
        <v>13</v>
      </c>
      <c r="E8" s="22">
        <v>0.53667262969588547</v>
      </c>
      <c r="F8" s="22">
        <v>2.3214285714285716</v>
      </c>
      <c r="H8" s="6"/>
      <c r="I8" s="13"/>
      <c r="J8" s="6"/>
    </row>
    <row r="9" spans="1:15" x14ac:dyDescent="0.2">
      <c r="A9" s="4" t="s">
        <v>21</v>
      </c>
      <c r="B9" s="36">
        <v>54</v>
      </c>
      <c r="C9" s="36">
        <v>76</v>
      </c>
      <c r="E9" s="22">
        <v>9.6601073345259394</v>
      </c>
      <c r="F9" s="22">
        <v>13.571428571428571</v>
      </c>
      <c r="H9" s="6"/>
      <c r="I9" s="13"/>
      <c r="J9" s="6"/>
    </row>
    <row r="10" spans="1:15" x14ac:dyDescent="0.2">
      <c r="A10" s="6" t="s">
        <v>22</v>
      </c>
      <c r="B10" s="36">
        <v>153</v>
      </c>
      <c r="C10" s="36">
        <v>169</v>
      </c>
      <c r="E10" s="22">
        <v>27.370304114490164</v>
      </c>
      <c r="F10" s="22">
        <v>30.178571428571427</v>
      </c>
      <c r="H10" s="6"/>
      <c r="I10" s="13"/>
      <c r="J10" s="6"/>
    </row>
    <row r="11" spans="1:15" x14ac:dyDescent="0.2">
      <c r="A11" s="4" t="s">
        <v>23</v>
      </c>
      <c r="B11" s="36">
        <v>193</v>
      </c>
      <c r="C11" s="36">
        <v>201</v>
      </c>
      <c r="E11" s="22">
        <v>34.525939177101968</v>
      </c>
      <c r="F11" s="22">
        <v>35.892857142857146</v>
      </c>
      <c r="H11" s="6"/>
      <c r="I11" s="13"/>
      <c r="J11" s="6"/>
    </row>
    <row r="12" spans="1:15" x14ac:dyDescent="0.2">
      <c r="A12" s="4" t="s">
        <v>24</v>
      </c>
      <c r="B12" s="36">
        <v>114</v>
      </c>
      <c r="C12" s="36">
        <v>84</v>
      </c>
      <c r="E12" s="22">
        <v>20.393559928443651</v>
      </c>
      <c r="F12" s="22">
        <v>15</v>
      </c>
      <c r="H12" s="6"/>
      <c r="I12" s="13"/>
      <c r="J12" s="6"/>
    </row>
    <row r="13" spans="1:15" x14ac:dyDescent="0.2">
      <c r="A13" s="4" t="s">
        <v>25</v>
      </c>
      <c r="B13" s="36">
        <v>42</v>
      </c>
      <c r="C13" s="36">
        <v>17</v>
      </c>
      <c r="E13" s="22">
        <v>7.5134168157423975</v>
      </c>
      <c r="F13" s="22">
        <v>3.0357142857142856</v>
      </c>
      <c r="H13" s="6"/>
      <c r="I13" s="13"/>
      <c r="J13" s="6"/>
    </row>
    <row r="14" spans="1:15" x14ac:dyDescent="0.2">
      <c r="A14" s="24" t="s">
        <v>26</v>
      </c>
      <c r="B14" s="37">
        <v>1</v>
      </c>
      <c r="C14" s="43" t="s">
        <v>6</v>
      </c>
      <c r="D14" s="24"/>
      <c r="E14" s="43" t="s">
        <v>6</v>
      </c>
      <c r="F14" s="100" t="s">
        <v>6</v>
      </c>
      <c r="H14" s="6"/>
      <c r="I14" s="38"/>
      <c r="J14" s="6"/>
    </row>
    <row r="15" spans="1:15" x14ac:dyDescent="0.2">
      <c r="A15" s="39" t="s">
        <v>14</v>
      </c>
      <c r="B15" s="39">
        <v>560</v>
      </c>
      <c r="C15" s="39">
        <v>560</v>
      </c>
      <c r="D15" s="39"/>
      <c r="E15" s="40">
        <v>100</v>
      </c>
      <c r="F15" s="40">
        <v>100</v>
      </c>
      <c r="G15" s="6"/>
      <c r="H15" s="6"/>
      <c r="I15" s="41"/>
      <c r="J15" s="6"/>
      <c r="K15" s="37"/>
      <c r="L15" s="37"/>
      <c r="M15" s="24"/>
      <c r="N15" s="42"/>
      <c r="O15" s="42"/>
    </row>
    <row r="16" spans="1:15" ht="7.5" customHeight="1" x14ac:dyDescent="0.2">
      <c r="A16" s="6"/>
      <c r="B16" s="6"/>
      <c r="C16" s="6"/>
      <c r="D16" s="6"/>
      <c r="E16" s="6"/>
      <c r="F16" s="6"/>
    </row>
    <row r="17" spans="1:12" ht="12.75" customHeight="1" x14ac:dyDescent="0.2">
      <c r="A17" s="6"/>
      <c r="B17" s="481" t="s">
        <v>137</v>
      </c>
      <c r="C17" s="481"/>
      <c r="D17" s="481"/>
      <c r="E17" s="481"/>
      <c r="F17" s="481"/>
    </row>
    <row r="18" spans="1:12" x14ac:dyDescent="0.2">
      <c r="A18" s="6"/>
      <c r="B18" s="35"/>
      <c r="C18" s="35"/>
      <c r="D18" s="35"/>
      <c r="E18" s="35"/>
      <c r="F18" s="35"/>
    </row>
    <row r="19" spans="1:12" x14ac:dyDescent="0.2">
      <c r="A19" s="4" t="s">
        <v>20</v>
      </c>
      <c r="B19" s="36">
        <v>2</v>
      </c>
      <c r="C19" s="4">
        <v>6</v>
      </c>
      <c r="E19" s="101">
        <v>0.36764705882352938</v>
      </c>
      <c r="F19" s="22">
        <v>1.1049723756906076</v>
      </c>
      <c r="G19" s="22"/>
    </row>
    <row r="20" spans="1:12" x14ac:dyDescent="0.2">
      <c r="A20" s="4" t="s">
        <v>21</v>
      </c>
      <c r="B20" s="36">
        <v>46</v>
      </c>
      <c r="C20" s="4">
        <v>66</v>
      </c>
      <c r="E20" s="101">
        <v>8.4558823529411775</v>
      </c>
      <c r="F20" s="22">
        <v>12.154696132596685</v>
      </c>
      <c r="G20" s="22"/>
    </row>
    <row r="21" spans="1:12" x14ac:dyDescent="0.2">
      <c r="A21" s="6" t="s">
        <v>22</v>
      </c>
      <c r="B21" s="36">
        <v>148</v>
      </c>
      <c r="C21" s="4">
        <v>174</v>
      </c>
      <c r="E21" s="101">
        <v>27.205882352941174</v>
      </c>
      <c r="F21" s="22">
        <v>32.044198895027627</v>
      </c>
      <c r="G21" s="22"/>
    </row>
    <row r="22" spans="1:12" x14ac:dyDescent="0.2">
      <c r="A22" s="4" t="s">
        <v>23</v>
      </c>
      <c r="B22" s="36">
        <v>186</v>
      </c>
      <c r="C22" s="4">
        <v>193</v>
      </c>
      <c r="E22" s="101">
        <v>34.191176470588239</v>
      </c>
      <c r="F22" s="22">
        <v>35.543278084714544</v>
      </c>
      <c r="G22" s="22"/>
    </row>
    <row r="23" spans="1:12" x14ac:dyDescent="0.2">
      <c r="A23" s="4" t="s">
        <v>24</v>
      </c>
      <c r="B23" s="36">
        <v>121</v>
      </c>
      <c r="C23" s="4">
        <v>87</v>
      </c>
      <c r="E23" s="101">
        <v>22.242647058823529</v>
      </c>
      <c r="F23" s="22">
        <v>16.022099447513813</v>
      </c>
      <c r="G23" s="22"/>
    </row>
    <row r="24" spans="1:12" x14ac:dyDescent="0.2">
      <c r="A24" s="4" t="s">
        <v>25</v>
      </c>
      <c r="B24" s="36">
        <v>41</v>
      </c>
      <c r="C24" s="4">
        <v>17</v>
      </c>
      <c r="E24" s="101">
        <v>7.5367647058823524</v>
      </c>
      <c r="F24" s="22">
        <v>3.1307550644567224</v>
      </c>
      <c r="G24" s="22"/>
    </row>
    <row r="25" spans="1:12" x14ac:dyDescent="0.2">
      <c r="A25" s="24" t="s">
        <v>26</v>
      </c>
      <c r="B25" s="43" t="s">
        <v>6</v>
      </c>
      <c r="C25" s="43">
        <v>1</v>
      </c>
      <c r="D25" s="24"/>
      <c r="E25" s="100" t="s">
        <v>6</v>
      </c>
      <c r="F25" s="100" t="s">
        <v>6</v>
      </c>
      <c r="G25" s="22"/>
    </row>
    <row r="26" spans="1:12" x14ac:dyDescent="0.2">
      <c r="A26" s="39" t="s">
        <v>14</v>
      </c>
      <c r="B26" s="39">
        <v>544</v>
      </c>
      <c r="C26" s="39">
        <v>544</v>
      </c>
      <c r="D26" s="39"/>
      <c r="E26" s="40">
        <v>100</v>
      </c>
      <c r="F26" s="40">
        <v>100</v>
      </c>
      <c r="G26" s="22"/>
    </row>
    <row r="27" spans="1:12" x14ac:dyDescent="0.2">
      <c r="A27" s="6"/>
      <c r="B27" s="6"/>
      <c r="C27" s="6"/>
      <c r="D27" s="6"/>
      <c r="E27" s="6"/>
      <c r="F27" s="6"/>
    </row>
    <row r="28" spans="1:12" x14ac:dyDescent="0.2">
      <c r="A28" s="6"/>
      <c r="B28" s="481" t="s">
        <v>253</v>
      </c>
      <c r="C28" s="481"/>
      <c r="D28" s="481"/>
      <c r="E28" s="481"/>
      <c r="F28" s="481"/>
    </row>
    <row r="29" spans="1:12" x14ac:dyDescent="0.2">
      <c r="A29" s="6"/>
      <c r="B29" s="35"/>
      <c r="C29" s="35"/>
      <c r="D29" s="35"/>
      <c r="E29" s="35"/>
      <c r="F29" s="35"/>
    </row>
    <row r="30" spans="1:12" ht="12.75" x14ac:dyDescent="0.2">
      <c r="A30" s="4" t="s">
        <v>20</v>
      </c>
      <c r="B30" s="36">
        <v>5</v>
      </c>
      <c r="C30" s="4">
        <v>7</v>
      </c>
      <c r="E30" s="101">
        <f>B30/$B$37*100</f>
        <v>1.0040160642570282</v>
      </c>
      <c r="F30" s="101">
        <f>C30/$C$37*100</f>
        <v>1.4056224899598393</v>
      </c>
      <c r="I30"/>
      <c r="J30" s="83"/>
      <c r="K30"/>
      <c r="L30" s="83"/>
    </row>
    <row r="31" spans="1:12" ht="12.75" x14ac:dyDescent="0.2">
      <c r="A31" s="4" t="s">
        <v>21</v>
      </c>
      <c r="B31" s="36">
        <v>34</v>
      </c>
      <c r="C31" s="4">
        <v>58</v>
      </c>
      <c r="E31" s="101">
        <f t="shared" ref="E31:E35" si="0">B31/$B$37*100</f>
        <v>6.8273092369477917</v>
      </c>
      <c r="F31" s="101">
        <f t="shared" ref="F31:F36" si="1">C31/$C$37*100</f>
        <v>11.646586345381527</v>
      </c>
      <c r="I31"/>
      <c r="J31" s="83"/>
      <c r="K31"/>
      <c r="L31" s="83"/>
    </row>
    <row r="32" spans="1:12" ht="12.75" x14ac:dyDescent="0.2">
      <c r="A32" s="6" t="s">
        <v>22</v>
      </c>
      <c r="B32" s="36">
        <v>120</v>
      </c>
      <c r="C32" s="4">
        <v>162</v>
      </c>
      <c r="E32" s="101">
        <f t="shared" si="0"/>
        <v>24.096385542168676</v>
      </c>
      <c r="F32" s="101">
        <f t="shared" si="1"/>
        <v>32.53012048192771</v>
      </c>
      <c r="I32"/>
      <c r="J32" s="83"/>
      <c r="K32"/>
      <c r="L32" s="83"/>
    </row>
    <row r="33" spans="1:12" ht="12.75" x14ac:dyDescent="0.2">
      <c r="A33" s="4" t="s">
        <v>23</v>
      </c>
      <c r="B33" s="36">
        <v>187</v>
      </c>
      <c r="C33" s="4">
        <v>182</v>
      </c>
      <c r="E33" s="101">
        <f t="shared" si="0"/>
        <v>37.550200803212853</v>
      </c>
      <c r="F33" s="101">
        <f t="shared" si="1"/>
        <v>36.546184738955823</v>
      </c>
      <c r="I33"/>
      <c r="J33" s="83"/>
      <c r="K33"/>
      <c r="L33" s="83"/>
    </row>
    <row r="34" spans="1:12" ht="12.75" x14ac:dyDescent="0.2">
      <c r="A34" s="4" t="s">
        <v>24</v>
      </c>
      <c r="B34" s="36">
        <v>119</v>
      </c>
      <c r="C34" s="4">
        <v>72</v>
      </c>
      <c r="E34" s="101">
        <f t="shared" si="0"/>
        <v>23.895582329317268</v>
      </c>
      <c r="F34" s="101">
        <f t="shared" si="1"/>
        <v>14.457831325301203</v>
      </c>
      <c r="I34" s="102"/>
      <c r="J34" s="83"/>
      <c r="K34"/>
      <c r="L34" s="83"/>
    </row>
    <row r="35" spans="1:12" ht="12.75" x14ac:dyDescent="0.2">
      <c r="A35" s="4" t="s">
        <v>25</v>
      </c>
      <c r="B35" s="36">
        <v>33</v>
      </c>
      <c r="C35" s="4">
        <v>16</v>
      </c>
      <c r="E35" s="101">
        <f t="shared" si="0"/>
        <v>6.6265060240963862</v>
      </c>
      <c r="F35" s="101">
        <f t="shared" si="1"/>
        <v>3.2128514056224895</v>
      </c>
      <c r="I35"/>
      <c r="J35" s="83"/>
      <c r="K35"/>
      <c r="L35" s="83"/>
    </row>
    <row r="36" spans="1:12" ht="12.75" x14ac:dyDescent="0.2">
      <c r="A36" s="24" t="s">
        <v>26</v>
      </c>
      <c r="B36" s="43" t="s">
        <v>6</v>
      </c>
      <c r="C36" s="24">
        <v>1</v>
      </c>
      <c r="D36" s="24"/>
      <c r="E36" s="100" t="s">
        <v>6</v>
      </c>
      <c r="F36" s="101">
        <f t="shared" si="1"/>
        <v>0.20080321285140559</v>
      </c>
      <c r="K36"/>
      <c r="L36" s="83"/>
    </row>
    <row r="37" spans="1:12" x14ac:dyDescent="0.2">
      <c r="A37" s="27" t="s">
        <v>14</v>
      </c>
      <c r="B37" s="27">
        <f>SUM(B30:B36)</f>
        <v>498</v>
      </c>
      <c r="C37" s="27">
        <f>SUM(C30:C36)</f>
        <v>498</v>
      </c>
      <c r="D37" s="27"/>
      <c r="E37" s="28">
        <v>100</v>
      </c>
      <c r="F37" s="28">
        <f>C37/$C$37*100</f>
        <v>100</v>
      </c>
    </row>
  </sheetData>
  <mergeCells count="3">
    <mergeCell ref="B17:F17"/>
    <mergeCell ref="B28:F28"/>
    <mergeCell ref="B6:F6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zoomScaleNormal="100" workbookViewId="0">
      <selection activeCell="E60" sqref="E60"/>
    </sheetView>
  </sheetViews>
  <sheetFormatPr defaultRowHeight="12" x14ac:dyDescent="0.2"/>
  <cols>
    <col min="1" max="1" width="20.140625" style="4" customWidth="1"/>
    <col min="2" max="3" width="14" style="4" customWidth="1"/>
    <col min="4" max="4" width="0.85546875" style="4" customWidth="1"/>
    <col min="5" max="6" width="14" style="4" customWidth="1"/>
    <col min="7" max="16384" width="9.140625" style="4"/>
  </cols>
  <sheetData>
    <row r="1" spans="1:6" ht="15.75" customHeight="1" x14ac:dyDescent="0.2">
      <c r="A1" s="3" t="s">
        <v>28</v>
      </c>
      <c r="B1" s="21"/>
      <c r="C1" s="21"/>
      <c r="D1" s="21"/>
      <c r="E1" s="21"/>
      <c r="F1" s="21"/>
    </row>
    <row r="2" spans="1:6" ht="15.75" customHeight="1" x14ac:dyDescent="0.2">
      <c r="A2" s="3" t="s">
        <v>254</v>
      </c>
      <c r="B2" s="21"/>
      <c r="C2" s="21"/>
      <c r="D2" s="21"/>
      <c r="E2" s="21"/>
      <c r="F2" s="21"/>
    </row>
    <row r="4" spans="1:6" ht="16.5" customHeight="1" x14ac:dyDescent="0.2">
      <c r="A4" s="32"/>
      <c r="B4" s="33" t="s">
        <v>15</v>
      </c>
      <c r="C4" s="34"/>
      <c r="D4" s="34"/>
      <c r="E4" s="33" t="s">
        <v>16</v>
      </c>
      <c r="F4" s="34"/>
    </row>
    <row r="5" spans="1:6" ht="16.5" customHeight="1" x14ac:dyDescent="0.2">
      <c r="A5" s="16" t="s">
        <v>17</v>
      </c>
      <c r="B5" s="8" t="s">
        <v>18</v>
      </c>
      <c r="C5" s="8" t="s">
        <v>19</v>
      </c>
      <c r="D5" s="17"/>
      <c r="E5" s="8" t="s">
        <v>18</v>
      </c>
      <c r="F5" s="8" t="s">
        <v>19</v>
      </c>
    </row>
    <row r="6" spans="1:6" ht="4.5" customHeight="1" x14ac:dyDescent="0.2">
      <c r="B6" s="44"/>
      <c r="C6" s="44"/>
      <c r="D6" s="44"/>
      <c r="E6" s="44"/>
    </row>
    <row r="7" spans="1:6" x14ac:dyDescent="0.2">
      <c r="B7" s="482" t="s">
        <v>29</v>
      </c>
      <c r="C7" s="482"/>
      <c r="D7" s="482"/>
      <c r="E7" s="482"/>
      <c r="F7" s="482"/>
    </row>
    <row r="8" spans="1:6" ht="4.5" customHeight="1" x14ac:dyDescent="0.2">
      <c r="A8" s="45"/>
      <c r="B8" s="45"/>
      <c r="C8" s="45"/>
      <c r="D8" s="45"/>
      <c r="E8" s="45"/>
      <c r="F8" s="45"/>
    </row>
    <row r="9" spans="1:6" x14ac:dyDescent="0.2">
      <c r="A9" s="4" t="s">
        <v>20</v>
      </c>
      <c r="B9" s="36">
        <v>1</v>
      </c>
      <c r="C9" s="36">
        <v>3</v>
      </c>
      <c r="D9" s="46"/>
      <c r="E9" s="22">
        <f>B9/$B$16*100</f>
        <v>0.42372881355932202</v>
      </c>
      <c r="F9" s="22">
        <f>C9/($C$16-$C$15)*100</f>
        <v>1.2765957446808509</v>
      </c>
    </row>
    <row r="10" spans="1:6" x14ac:dyDescent="0.2">
      <c r="A10" s="4" t="s">
        <v>21</v>
      </c>
      <c r="B10" s="36">
        <v>17</v>
      </c>
      <c r="C10" s="36">
        <v>27</v>
      </c>
      <c r="D10" s="46"/>
      <c r="E10" s="22">
        <f t="shared" ref="E10:E14" si="0">B10/$B$16*100</f>
        <v>7.2033898305084749</v>
      </c>
      <c r="F10" s="22">
        <f t="shared" ref="F10:F14" si="1">C10/($C$16-$C$15)*100</f>
        <v>11.48936170212766</v>
      </c>
    </row>
    <row r="11" spans="1:6" x14ac:dyDescent="0.2">
      <c r="A11" s="6" t="s">
        <v>22</v>
      </c>
      <c r="B11" s="36">
        <v>54</v>
      </c>
      <c r="C11" s="36">
        <v>70</v>
      </c>
      <c r="D11" s="46"/>
      <c r="E11" s="22">
        <f t="shared" si="0"/>
        <v>22.881355932203391</v>
      </c>
      <c r="F11" s="22">
        <f t="shared" si="1"/>
        <v>29.787234042553191</v>
      </c>
    </row>
    <row r="12" spans="1:6" x14ac:dyDescent="0.2">
      <c r="A12" s="4" t="s">
        <v>23</v>
      </c>
      <c r="B12" s="36">
        <v>89</v>
      </c>
      <c r="C12" s="36">
        <v>84</v>
      </c>
      <c r="D12" s="46"/>
      <c r="E12" s="22">
        <f t="shared" si="0"/>
        <v>37.711864406779661</v>
      </c>
      <c r="F12" s="22">
        <f t="shared" si="1"/>
        <v>35.744680851063833</v>
      </c>
    </row>
    <row r="13" spans="1:6" x14ac:dyDescent="0.2">
      <c r="A13" s="4" t="s">
        <v>24</v>
      </c>
      <c r="B13" s="36">
        <v>58</v>
      </c>
      <c r="C13" s="36">
        <v>40</v>
      </c>
      <c r="D13" s="46"/>
      <c r="E13" s="22">
        <f t="shared" si="0"/>
        <v>24.576271186440678</v>
      </c>
      <c r="F13" s="22">
        <f t="shared" si="1"/>
        <v>17.021276595744681</v>
      </c>
    </row>
    <row r="14" spans="1:6" x14ac:dyDescent="0.2">
      <c r="A14" s="4" t="s">
        <v>25</v>
      </c>
      <c r="B14" s="36">
        <v>17</v>
      </c>
      <c r="C14" s="36">
        <v>11</v>
      </c>
      <c r="D14" s="46"/>
      <c r="E14" s="22">
        <f t="shared" si="0"/>
        <v>7.2033898305084749</v>
      </c>
      <c r="F14" s="22">
        <f t="shared" si="1"/>
        <v>4.6808510638297873</v>
      </c>
    </row>
    <row r="15" spans="1:6" x14ac:dyDescent="0.2">
      <c r="A15" s="48" t="s">
        <v>30</v>
      </c>
      <c r="B15" s="262">
        <v>0</v>
      </c>
      <c r="C15" s="262">
        <v>1</v>
      </c>
      <c r="D15" s="50"/>
      <c r="E15" s="49" t="s">
        <v>6</v>
      </c>
      <c r="F15" s="49" t="s">
        <v>6</v>
      </c>
    </row>
    <row r="16" spans="1:6" x14ac:dyDescent="0.2">
      <c r="A16" s="39" t="s">
        <v>14</v>
      </c>
      <c r="B16" s="51">
        <f>SUM(B9:B15)</f>
        <v>236</v>
      </c>
      <c r="C16" s="51">
        <f>SUM(C9:C15)</f>
        <v>236</v>
      </c>
      <c r="D16" s="51"/>
      <c r="E16" s="52">
        <f>B16/($B$16)*100</f>
        <v>100</v>
      </c>
      <c r="F16" s="52">
        <f>C16/($C$16)*100</f>
        <v>100</v>
      </c>
    </row>
    <row r="17" spans="1:8" ht="4.5" customHeight="1" x14ac:dyDescent="0.2">
      <c r="A17" s="6"/>
      <c r="B17" s="6"/>
      <c r="C17" s="6"/>
      <c r="D17" s="6"/>
      <c r="E17" s="6"/>
    </row>
    <row r="18" spans="1:8" x14ac:dyDescent="0.2">
      <c r="B18" s="482" t="s">
        <v>31</v>
      </c>
      <c r="C18" s="482"/>
      <c r="D18" s="482"/>
      <c r="E18" s="482"/>
      <c r="F18" s="482"/>
    </row>
    <row r="19" spans="1:8" ht="4.5" customHeight="1" x14ac:dyDescent="0.2">
      <c r="A19" s="45"/>
      <c r="B19" s="45"/>
      <c r="C19" s="45"/>
      <c r="D19" s="45"/>
      <c r="E19" s="45"/>
      <c r="F19" s="45"/>
    </row>
    <row r="20" spans="1:8" x14ac:dyDescent="0.2">
      <c r="A20" s="4" t="s">
        <v>20</v>
      </c>
      <c r="B20" s="36">
        <v>0</v>
      </c>
      <c r="C20" s="36">
        <v>0</v>
      </c>
      <c r="D20" s="46"/>
      <c r="E20" s="22">
        <f>B20/$B$27*100</f>
        <v>0</v>
      </c>
      <c r="F20" s="22">
        <f>C20/$C$27*100</f>
        <v>0</v>
      </c>
    </row>
    <row r="21" spans="1:8" x14ac:dyDescent="0.2">
      <c r="A21" s="4" t="s">
        <v>21</v>
      </c>
      <c r="B21" s="36">
        <v>1</v>
      </c>
      <c r="C21" s="36">
        <v>1</v>
      </c>
      <c r="D21" s="46"/>
      <c r="E21" s="22">
        <f t="shared" ref="E21:E25" si="2">B21/$B$27*100</f>
        <v>4.7619047619047619</v>
      </c>
      <c r="F21" s="22">
        <f t="shared" ref="F21:F25" si="3">C21/$C$27*100</f>
        <v>4.7619047619047619</v>
      </c>
    </row>
    <row r="22" spans="1:8" x14ac:dyDescent="0.2">
      <c r="A22" s="6" t="s">
        <v>22</v>
      </c>
      <c r="B22" s="36">
        <v>7</v>
      </c>
      <c r="C22" s="36">
        <v>6</v>
      </c>
      <c r="D22" s="46"/>
      <c r="E22" s="22">
        <f t="shared" si="2"/>
        <v>33.333333333333329</v>
      </c>
      <c r="F22" s="22">
        <f t="shared" si="3"/>
        <v>28.571428571428569</v>
      </c>
      <c r="H22" s="46"/>
    </row>
    <row r="23" spans="1:8" x14ac:dyDescent="0.2">
      <c r="A23" s="4" t="s">
        <v>23</v>
      </c>
      <c r="B23" s="36">
        <v>2</v>
      </c>
      <c r="C23" s="36">
        <v>7</v>
      </c>
      <c r="D23" s="46"/>
      <c r="E23" s="22">
        <f t="shared" si="2"/>
        <v>9.5238095238095237</v>
      </c>
      <c r="F23" s="22">
        <f t="shared" si="3"/>
        <v>33.333333333333329</v>
      </c>
    </row>
    <row r="24" spans="1:8" x14ac:dyDescent="0.2">
      <c r="A24" s="4" t="s">
        <v>24</v>
      </c>
      <c r="B24" s="36">
        <v>4</v>
      </c>
      <c r="C24" s="36">
        <v>5</v>
      </c>
      <c r="D24" s="46"/>
      <c r="E24" s="22">
        <f t="shared" si="2"/>
        <v>19.047619047619047</v>
      </c>
      <c r="F24" s="22">
        <f t="shared" si="3"/>
        <v>23.809523809523807</v>
      </c>
    </row>
    <row r="25" spans="1:8" x14ac:dyDescent="0.2">
      <c r="A25" s="4" t="s">
        <v>25</v>
      </c>
      <c r="B25" s="36">
        <v>7</v>
      </c>
      <c r="C25" s="36">
        <v>2</v>
      </c>
      <c r="D25" s="46"/>
      <c r="E25" s="22">
        <f t="shared" si="2"/>
        <v>33.333333333333329</v>
      </c>
      <c r="F25" s="22">
        <f t="shared" si="3"/>
        <v>9.5238095238095237</v>
      </c>
    </row>
    <row r="26" spans="1:8" x14ac:dyDescent="0.2">
      <c r="A26" s="48" t="s">
        <v>30</v>
      </c>
      <c r="B26" s="262">
        <v>0</v>
      </c>
      <c r="C26" s="262">
        <v>0</v>
      </c>
      <c r="D26" s="50"/>
      <c r="E26" s="49" t="s">
        <v>6</v>
      </c>
      <c r="F26" s="49" t="s">
        <v>6</v>
      </c>
    </row>
    <row r="27" spans="1:8" x14ac:dyDescent="0.2">
      <c r="A27" s="39" t="s">
        <v>14</v>
      </c>
      <c r="B27" s="51">
        <f>SUM(B20:B26)</f>
        <v>21</v>
      </c>
      <c r="C27" s="51">
        <f>SUM(C20:C26)</f>
        <v>21</v>
      </c>
      <c r="D27" s="51"/>
      <c r="E27" s="52">
        <v>104.54545454545453</v>
      </c>
      <c r="F27" s="52">
        <v>100</v>
      </c>
    </row>
    <row r="28" spans="1:8" ht="4.5" customHeight="1" x14ac:dyDescent="0.2">
      <c r="A28" s="6"/>
      <c r="B28" s="6"/>
      <c r="C28" s="6"/>
      <c r="D28" s="6"/>
      <c r="E28" s="6"/>
    </row>
    <row r="29" spans="1:8" x14ac:dyDescent="0.2">
      <c r="B29" s="482" t="s">
        <v>32</v>
      </c>
      <c r="C29" s="482"/>
      <c r="D29" s="482"/>
      <c r="E29" s="482"/>
      <c r="F29" s="482"/>
    </row>
    <row r="30" spans="1:8" ht="4.5" customHeight="1" x14ac:dyDescent="0.2">
      <c r="B30" s="44"/>
      <c r="C30" s="44"/>
      <c r="D30" s="44"/>
      <c r="E30" s="44"/>
    </row>
    <row r="31" spans="1:8" x14ac:dyDescent="0.2">
      <c r="A31" s="4" t="s">
        <v>20</v>
      </c>
      <c r="B31" s="36">
        <v>4</v>
      </c>
      <c r="C31" s="36">
        <v>4</v>
      </c>
      <c r="D31" s="46"/>
      <c r="E31" s="22">
        <f>B31/$B$38*100</f>
        <v>1.6597510373443984</v>
      </c>
      <c r="F31" s="22">
        <f>C31/$C$38*100</f>
        <v>1.6597510373443984</v>
      </c>
    </row>
    <row r="32" spans="1:8" x14ac:dyDescent="0.2">
      <c r="A32" s="4" t="s">
        <v>21</v>
      </c>
      <c r="B32" s="36">
        <v>16</v>
      </c>
      <c r="C32" s="36">
        <v>30</v>
      </c>
      <c r="D32" s="46"/>
      <c r="E32" s="22">
        <f t="shared" ref="E32:E36" si="4">B32/$B$38*100</f>
        <v>6.6390041493775938</v>
      </c>
      <c r="F32" s="22">
        <f t="shared" ref="F32:F36" si="5">C32/$C$38*100</f>
        <v>12.448132780082988</v>
      </c>
    </row>
    <row r="33" spans="1:9" x14ac:dyDescent="0.2">
      <c r="A33" s="6" t="s">
        <v>22</v>
      </c>
      <c r="B33" s="36">
        <v>59</v>
      </c>
      <c r="C33" s="36">
        <v>86</v>
      </c>
      <c r="D33" s="46"/>
      <c r="E33" s="22">
        <f t="shared" si="4"/>
        <v>24.481327800829874</v>
      </c>
      <c r="F33" s="22">
        <f t="shared" si="5"/>
        <v>35.684647302904565</v>
      </c>
    </row>
    <row r="34" spans="1:9" x14ac:dyDescent="0.2">
      <c r="A34" s="4" t="s">
        <v>23</v>
      </c>
      <c r="B34" s="36">
        <v>96</v>
      </c>
      <c r="C34" s="36">
        <v>91</v>
      </c>
      <c r="D34" s="46"/>
      <c r="E34" s="22">
        <f t="shared" si="4"/>
        <v>39.834024896265561</v>
      </c>
      <c r="F34" s="22">
        <f t="shared" si="5"/>
        <v>37.759336099585063</v>
      </c>
    </row>
    <row r="35" spans="1:9" x14ac:dyDescent="0.2">
      <c r="A35" s="4" t="s">
        <v>24</v>
      </c>
      <c r="B35" s="36">
        <v>57</v>
      </c>
      <c r="C35" s="36">
        <v>27</v>
      </c>
      <c r="D35" s="46"/>
      <c r="E35" s="22">
        <f t="shared" si="4"/>
        <v>23.651452282157674</v>
      </c>
      <c r="F35" s="22">
        <f t="shared" si="5"/>
        <v>11.20331950207469</v>
      </c>
    </row>
    <row r="36" spans="1:9" x14ac:dyDescent="0.2">
      <c r="A36" s="4" t="s">
        <v>25</v>
      </c>
      <c r="B36" s="36">
        <v>9</v>
      </c>
      <c r="C36" s="36">
        <v>3</v>
      </c>
      <c r="D36" s="46"/>
      <c r="E36" s="22">
        <f t="shared" si="4"/>
        <v>3.7344398340248963</v>
      </c>
      <c r="F36" s="22">
        <f t="shared" si="5"/>
        <v>1.2448132780082988</v>
      </c>
    </row>
    <row r="37" spans="1:9" x14ac:dyDescent="0.2">
      <c r="A37" s="48" t="s">
        <v>30</v>
      </c>
      <c r="B37" s="262">
        <v>0</v>
      </c>
      <c r="C37" s="262">
        <v>0</v>
      </c>
      <c r="D37" s="50"/>
      <c r="E37" s="49" t="s">
        <v>6</v>
      </c>
      <c r="F37" s="49" t="s">
        <v>6</v>
      </c>
    </row>
    <row r="38" spans="1:9" x14ac:dyDescent="0.2">
      <c r="A38" s="39" t="s">
        <v>14</v>
      </c>
      <c r="B38" s="51">
        <f>SUM(B31:B37)</f>
        <v>241</v>
      </c>
      <c r="C38" s="51">
        <f>SUM(C31:C37)</f>
        <v>241</v>
      </c>
      <c r="D38" s="51"/>
      <c r="E38" s="52">
        <v>100</v>
      </c>
      <c r="F38" s="52">
        <v>100</v>
      </c>
    </row>
    <row r="39" spans="1:9" ht="4.5" customHeight="1" x14ac:dyDescent="0.2">
      <c r="A39" s="6"/>
    </row>
    <row r="40" spans="1:9" x14ac:dyDescent="0.2">
      <c r="B40" s="482" t="s">
        <v>14</v>
      </c>
      <c r="C40" s="482"/>
      <c r="D40" s="482"/>
      <c r="E40" s="482"/>
      <c r="F40" s="482"/>
    </row>
    <row r="41" spans="1:9" ht="4.5" customHeight="1" x14ac:dyDescent="0.2">
      <c r="C41" s="44"/>
      <c r="D41" s="44"/>
      <c r="E41" s="44"/>
    </row>
    <row r="42" spans="1:9" x14ac:dyDescent="0.2">
      <c r="A42" s="4" t="s">
        <v>20</v>
      </c>
      <c r="B42" s="36">
        <f t="shared" ref="B42:C47" si="6">B9+B20+B31</f>
        <v>5</v>
      </c>
      <c r="C42" s="36">
        <f t="shared" si="6"/>
        <v>7</v>
      </c>
      <c r="D42" s="22"/>
      <c r="E42" s="22">
        <f>B42/$B$49*100</f>
        <v>1.0040160642570282</v>
      </c>
      <c r="F42" s="22">
        <f>C42/($C$49-$C$48)*100</f>
        <v>1.4084507042253522</v>
      </c>
      <c r="H42" s="22"/>
      <c r="I42" s="22"/>
    </row>
    <row r="43" spans="1:9" x14ac:dyDescent="0.2">
      <c r="A43" s="4" t="s">
        <v>21</v>
      </c>
      <c r="B43" s="36">
        <f t="shared" si="6"/>
        <v>34</v>
      </c>
      <c r="C43" s="36">
        <f t="shared" si="6"/>
        <v>58</v>
      </c>
      <c r="D43" s="22"/>
      <c r="E43" s="22">
        <f t="shared" ref="E43:E47" si="7">B43/$B$49*100</f>
        <v>6.8273092369477917</v>
      </c>
      <c r="F43" s="22">
        <f t="shared" ref="F43:F47" si="8">C43/($C$49-$C$48)*100</f>
        <v>11.670020120724347</v>
      </c>
      <c r="H43" s="22"/>
      <c r="I43" s="22"/>
    </row>
    <row r="44" spans="1:9" x14ac:dyDescent="0.2">
      <c r="A44" s="6" t="s">
        <v>22</v>
      </c>
      <c r="B44" s="36">
        <f t="shared" si="6"/>
        <v>120</v>
      </c>
      <c r="C44" s="36">
        <f t="shared" si="6"/>
        <v>162</v>
      </c>
      <c r="D44" s="22"/>
      <c r="E44" s="22">
        <f t="shared" si="7"/>
        <v>24.096385542168676</v>
      </c>
      <c r="F44" s="22">
        <f t="shared" si="8"/>
        <v>32.595573440643868</v>
      </c>
      <c r="H44" s="22"/>
      <c r="I44" s="22"/>
    </row>
    <row r="45" spans="1:9" x14ac:dyDescent="0.2">
      <c r="A45" s="4" t="s">
        <v>23</v>
      </c>
      <c r="B45" s="36">
        <f t="shared" si="6"/>
        <v>187</v>
      </c>
      <c r="C45" s="36">
        <f t="shared" si="6"/>
        <v>182</v>
      </c>
      <c r="D45" s="22"/>
      <c r="E45" s="22">
        <f t="shared" si="7"/>
        <v>37.550200803212853</v>
      </c>
      <c r="F45" s="22">
        <f t="shared" si="8"/>
        <v>36.619718309859159</v>
      </c>
      <c r="H45" s="22"/>
      <c r="I45" s="22"/>
    </row>
    <row r="46" spans="1:9" x14ac:dyDescent="0.2">
      <c r="A46" s="4" t="s">
        <v>24</v>
      </c>
      <c r="B46" s="36">
        <f t="shared" si="6"/>
        <v>119</v>
      </c>
      <c r="C46" s="36">
        <f t="shared" si="6"/>
        <v>72</v>
      </c>
      <c r="D46" s="22"/>
      <c r="E46" s="22">
        <f t="shared" si="7"/>
        <v>23.895582329317268</v>
      </c>
      <c r="F46" s="22">
        <f t="shared" si="8"/>
        <v>14.486921529175051</v>
      </c>
      <c r="H46" s="22"/>
      <c r="I46" s="22"/>
    </row>
    <row r="47" spans="1:9" x14ac:dyDescent="0.2">
      <c r="A47" s="4" t="s">
        <v>25</v>
      </c>
      <c r="B47" s="36">
        <f t="shared" si="6"/>
        <v>33</v>
      </c>
      <c r="C47" s="36">
        <f t="shared" si="6"/>
        <v>16</v>
      </c>
      <c r="D47" s="22"/>
      <c r="E47" s="22">
        <f t="shared" si="7"/>
        <v>6.6265060240963862</v>
      </c>
      <c r="F47" s="22">
        <f t="shared" si="8"/>
        <v>3.2193158953722336</v>
      </c>
      <c r="H47" s="22"/>
      <c r="I47" s="22"/>
    </row>
    <row r="48" spans="1:9" x14ac:dyDescent="0.2">
      <c r="A48" s="48" t="s">
        <v>30</v>
      </c>
      <c r="B48" s="262">
        <v>0</v>
      </c>
      <c r="C48" s="37">
        <v>1</v>
      </c>
      <c r="D48" s="25"/>
      <c r="E48" s="49" t="s">
        <v>6</v>
      </c>
      <c r="F48" s="49" t="s">
        <v>6</v>
      </c>
    </row>
    <row r="49" spans="1:13" x14ac:dyDescent="0.2">
      <c r="A49" s="27" t="s">
        <v>14</v>
      </c>
      <c r="B49" s="263">
        <f>B16+B27+B38</f>
        <v>498</v>
      </c>
      <c r="C49" s="263">
        <f>C16+C27+C38</f>
        <v>498</v>
      </c>
      <c r="D49" s="28"/>
      <c r="E49" s="28">
        <v>100</v>
      </c>
      <c r="F49" s="28">
        <v>100</v>
      </c>
      <c r="H49" s="18"/>
      <c r="I49" s="18"/>
      <c r="J49" s="18"/>
      <c r="K49" s="18"/>
      <c r="L49" s="18"/>
      <c r="M49" s="18"/>
    </row>
    <row r="50" spans="1:13" ht="12.75" x14ac:dyDescent="0.2">
      <c r="C50" s="36"/>
      <c r="H50" s="257"/>
      <c r="I50" s="138"/>
      <c r="J50" s="138"/>
      <c r="K50" s="138"/>
      <c r="L50" s="138"/>
      <c r="M50" s="138"/>
    </row>
    <row r="51" spans="1:13" ht="12.75" x14ac:dyDescent="0.2">
      <c r="B51" s="46"/>
      <c r="C51" s="36"/>
      <c r="D51" s="46"/>
      <c r="H51" s="257"/>
      <c r="I51" s="138"/>
      <c r="J51" s="138"/>
      <c r="K51" s="138"/>
      <c r="L51" s="138"/>
      <c r="M51" s="138"/>
    </row>
    <row r="52" spans="1:13" ht="12.75" x14ac:dyDescent="0.2">
      <c r="C52" s="36"/>
      <c r="H52" s="257"/>
      <c r="I52" s="138"/>
      <c r="J52" s="138"/>
      <c r="K52" s="138"/>
      <c r="L52" s="138"/>
      <c r="M52" s="138"/>
    </row>
    <row r="53" spans="1:13" ht="12.75" x14ac:dyDescent="0.2">
      <c r="C53" s="36"/>
      <c r="H53" s="257"/>
      <c r="I53" s="138"/>
      <c r="J53" s="138"/>
      <c r="K53" s="138"/>
      <c r="L53" s="138"/>
      <c r="M53" s="138"/>
    </row>
    <row r="54" spans="1:13" ht="12.75" x14ac:dyDescent="0.2">
      <c r="C54" s="36"/>
      <c r="H54" s="257"/>
      <c r="I54" s="138"/>
      <c r="J54" s="138"/>
      <c r="K54" s="138"/>
      <c r="L54" s="138"/>
      <c r="M54" s="138"/>
    </row>
    <row r="55" spans="1:13" ht="12.75" x14ac:dyDescent="0.2">
      <c r="C55" s="262"/>
      <c r="H55" s="257"/>
      <c r="I55" s="138"/>
      <c r="J55" s="138"/>
      <c r="K55" s="138"/>
      <c r="L55" s="138"/>
      <c r="M55" s="138"/>
    </row>
    <row r="56" spans="1:13" ht="12.75" x14ac:dyDescent="0.2">
      <c r="C56" s="51"/>
      <c r="H56" s="257"/>
      <c r="I56" s="138"/>
      <c r="J56" s="138"/>
      <c r="K56" s="138"/>
      <c r="L56" s="138"/>
      <c r="M56" s="138"/>
    </row>
    <row r="57" spans="1:13" ht="12.75" x14ac:dyDescent="0.2">
      <c r="C57" s="36"/>
      <c r="H57" s="257"/>
      <c r="I57" s="138"/>
      <c r="J57" s="138"/>
      <c r="K57" s="138"/>
      <c r="L57" s="138"/>
      <c r="M57" s="138"/>
    </row>
    <row r="58" spans="1:13" ht="12.75" x14ac:dyDescent="0.2">
      <c r="C58" s="262"/>
      <c r="H58" s="264"/>
      <c r="I58" s="265"/>
      <c r="J58" s="265"/>
      <c r="K58" s="265"/>
      <c r="L58" s="265"/>
      <c r="M58" s="265"/>
    </row>
    <row r="59" spans="1:13" x14ac:dyDescent="0.2">
      <c r="C59" s="51"/>
    </row>
  </sheetData>
  <mergeCells count="4">
    <mergeCell ref="B7:F7"/>
    <mergeCell ref="B18:F18"/>
    <mergeCell ref="B29:F29"/>
    <mergeCell ref="B40:F40"/>
  </mergeCells>
  <printOptions horizontalCentered="1" verticalCentered="1"/>
  <pageMargins left="0.39370078740157483" right="0.39370078740157483" top="0.59055118110236227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>
      <selection activeCell="B28" sqref="B28"/>
    </sheetView>
  </sheetViews>
  <sheetFormatPr defaultRowHeight="12" x14ac:dyDescent="0.2"/>
  <cols>
    <col min="1" max="1" width="27.7109375" style="4" customWidth="1"/>
    <col min="2" max="3" width="19.28515625" style="4" customWidth="1"/>
    <col min="4" max="16384" width="9.140625" style="4"/>
  </cols>
  <sheetData>
    <row r="1" spans="1:3" ht="17.25" customHeight="1" x14ac:dyDescent="0.2">
      <c r="A1" s="3" t="s">
        <v>255</v>
      </c>
    </row>
    <row r="3" spans="1:3" ht="15.75" customHeight="1" x14ac:dyDescent="0.2">
      <c r="A3" s="32" t="s">
        <v>1</v>
      </c>
      <c r="B3" s="34" t="s">
        <v>33</v>
      </c>
      <c r="C3" s="34"/>
    </row>
    <row r="4" spans="1:3" ht="15.75" customHeight="1" x14ac:dyDescent="0.2">
      <c r="A4" s="16" t="s">
        <v>34</v>
      </c>
      <c r="B4" s="8" t="s">
        <v>18</v>
      </c>
      <c r="C4" s="8" t="s">
        <v>19</v>
      </c>
    </row>
    <row r="5" spans="1:3" ht="7.5" customHeight="1" x14ac:dyDescent="0.2">
      <c r="B5" s="44"/>
      <c r="C5" s="44"/>
    </row>
    <row r="6" spans="1:3" x14ac:dyDescent="0.2">
      <c r="A6" s="10">
        <v>1999</v>
      </c>
      <c r="B6" s="44">
        <v>38.9</v>
      </c>
      <c r="C6" s="44">
        <v>36.700000000000003</v>
      </c>
    </row>
    <row r="7" spans="1:3" x14ac:dyDescent="0.2">
      <c r="A7" s="10">
        <v>2000</v>
      </c>
      <c r="B7" s="42">
        <v>39.271925925925913</v>
      </c>
      <c r="C7" s="42">
        <v>37.466222222222243</v>
      </c>
    </row>
    <row r="8" spans="1:3" x14ac:dyDescent="0.2">
      <c r="A8" s="10">
        <v>2001</v>
      </c>
      <c r="B8" s="42">
        <v>39.9</v>
      </c>
      <c r="C8" s="42">
        <v>37.799999999999997</v>
      </c>
    </row>
    <row r="9" spans="1:3" x14ac:dyDescent="0.2">
      <c r="A9" s="10">
        <v>2002</v>
      </c>
      <c r="B9" s="42">
        <v>39.799999999999997</v>
      </c>
      <c r="C9" s="42">
        <v>38</v>
      </c>
    </row>
    <row r="10" spans="1:3" x14ac:dyDescent="0.2">
      <c r="A10" s="10">
        <v>2003</v>
      </c>
      <c r="B10" s="42">
        <v>40.299999999999997</v>
      </c>
      <c r="C10" s="42">
        <v>38.1</v>
      </c>
    </row>
    <row r="11" spans="1:3" x14ac:dyDescent="0.2">
      <c r="A11" s="10">
        <v>2004</v>
      </c>
      <c r="B11" s="55">
        <v>40.609411764705882</v>
      </c>
      <c r="C11" s="55">
        <v>38.362352941176468</v>
      </c>
    </row>
    <row r="12" spans="1:3" x14ac:dyDescent="0.2">
      <c r="A12" s="10">
        <v>2005</v>
      </c>
      <c r="B12" s="55">
        <v>39.993961352657003</v>
      </c>
      <c r="C12" s="55">
        <v>38.033816425120776</v>
      </c>
    </row>
    <row r="13" spans="1:3" x14ac:dyDescent="0.2">
      <c r="A13" s="10">
        <v>2006</v>
      </c>
      <c r="B13" s="55">
        <v>40.6</v>
      </c>
      <c r="C13" s="55">
        <v>38.6</v>
      </c>
    </row>
    <row r="14" spans="1:3" x14ac:dyDescent="0.2">
      <c r="A14" s="10">
        <v>2007</v>
      </c>
      <c r="B14" s="55">
        <v>40.9</v>
      </c>
      <c r="C14" s="55">
        <v>39.1</v>
      </c>
    </row>
    <row r="15" spans="1:3" x14ac:dyDescent="0.2">
      <c r="A15" s="10">
        <v>2008</v>
      </c>
      <c r="B15" s="55">
        <v>41.3</v>
      </c>
      <c r="C15" s="55">
        <v>39.299999999999997</v>
      </c>
    </row>
    <row r="16" spans="1:3" x14ac:dyDescent="0.2">
      <c r="A16" s="10">
        <v>2009</v>
      </c>
      <c r="B16" s="55">
        <v>41.4</v>
      </c>
      <c r="C16" s="55">
        <v>39.799999999999997</v>
      </c>
    </row>
    <row r="17" spans="1:4" x14ac:dyDescent="0.2">
      <c r="A17" s="10">
        <v>2010</v>
      </c>
      <c r="B17" s="55">
        <v>41.2</v>
      </c>
      <c r="C17" s="55">
        <v>39.5</v>
      </c>
    </row>
    <row r="18" spans="1:4" x14ac:dyDescent="0.2">
      <c r="A18" s="10">
        <v>2011</v>
      </c>
      <c r="B18" s="55">
        <v>41.827309992283958</v>
      </c>
      <c r="C18" s="55">
        <v>40</v>
      </c>
    </row>
    <row r="19" spans="1:4" x14ac:dyDescent="0.2">
      <c r="A19" s="10">
        <v>2012</v>
      </c>
      <c r="B19" s="4">
        <v>41.9</v>
      </c>
      <c r="C19" s="4">
        <v>40.299999999999997</v>
      </c>
    </row>
    <row r="20" spans="1:4" x14ac:dyDescent="0.2">
      <c r="A20" s="10">
        <v>2013</v>
      </c>
      <c r="B20" s="4">
        <v>41.6</v>
      </c>
      <c r="C20" s="4">
        <v>40.1</v>
      </c>
    </row>
    <row r="21" spans="1:4" x14ac:dyDescent="0.2">
      <c r="A21" s="10">
        <v>2014</v>
      </c>
      <c r="B21" s="4">
        <v>42.4</v>
      </c>
      <c r="C21" s="4">
        <v>40.6</v>
      </c>
    </row>
    <row r="22" spans="1:4" ht="6.75" customHeight="1" x14ac:dyDescent="0.2">
      <c r="A22" s="10"/>
      <c r="B22" s="42"/>
      <c r="C22" s="42"/>
    </row>
    <row r="23" spans="1:4" x14ac:dyDescent="0.2">
      <c r="A23" s="45" t="s">
        <v>256</v>
      </c>
      <c r="B23" s="45"/>
      <c r="C23" s="45"/>
    </row>
    <row r="24" spans="1:4" ht="6.75" customHeight="1" x14ac:dyDescent="0.2">
      <c r="A24" s="45"/>
      <c r="B24" s="45"/>
      <c r="C24" s="45"/>
    </row>
    <row r="25" spans="1:4" x14ac:dyDescent="0.2">
      <c r="A25" s="4" t="s">
        <v>10</v>
      </c>
      <c r="B25" s="21">
        <v>42.7</v>
      </c>
      <c r="C25" s="56">
        <v>40.9</v>
      </c>
    </row>
    <row r="26" spans="1:4" x14ac:dyDescent="0.2">
      <c r="A26" s="4" t="s">
        <v>12</v>
      </c>
      <c r="B26" s="56">
        <v>45.1</v>
      </c>
      <c r="C26" s="56">
        <v>43.1</v>
      </c>
    </row>
    <row r="27" spans="1:4" x14ac:dyDescent="0.2">
      <c r="A27" s="6" t="s">
        <v>13</v>
      </c>
      <c r="B27" s="56">
        <v>41.8</v>
      </c>
      <c r="C27" s="56">
        <v>40</v>
      </c>
      <c r="D27" s="22"/>
    </row>
    <row r="28" spans="1:4" x14ac:dyDescent="0.2">
      <c r="A28" s="27" t="s">
        <v>14</v>
      </c>
      <c r="B28" s="27">
        <v>42.4</v>
      </c>
      <c r="C28" s="27">
        <v>40.6</v>
      </c>
    </row>
    <row r="30" spans="1:4" x14ac:dyDescent="0.2">
      <c r="B30" s="22"/>
      <c r="C30" s="22"/>
    </row>
    <row r="31" spans="1:4" x14ac:dyDescent="0.2">
      <c r="C31" s="22"/>
    </row>
    <row r="32" spans="1:4" x14ac:dyDescent="0.2">
      <c r="B32" s="57"/>
      <c r="C32" s="57"/>
    </row>
    <row r="33" spans="2:3" x14ac:dyDescent="0.2">
      <c r="B33" s="22"/>
      <c r="C33" s="22"/>
    </row>
  </sheetData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workbookViewId="0">
      <selection activeCell="L19" sqref="L19"/>
    </sheetView>
  </sheetViews>
  <sheetFormatPr defaultRowHeight="12" x14ac:dyDescent="0.2"/>
  <cols>
    <col min="1" max="1" width="20.5703125" style="4" customWidth="1"/>
    <col min="2" max="3" width="10" style="4" customWidth="1"/>
    <col min="4" max="4" width="0.85546875" style="4" customWidth="1"/>
    <col min="5" max="6" width="10" style="4" customWidth="1"/>
    <col min="7" max="7" width="0.85546875" style="4" customWidth="1"/>
    <col min="8" max="9" width="10" style="4" customWidth="1"/>
    <col min="10" max="10" width="0.85546875" style="4" customWidth="1"/>
    <col min="11" max="16384" width="9.140625" style="4"/>
  </cols>
  <sheetData>
    <row r="1" spans="1:10" ht="13.5" customHeight="1" x14ac:dyDescent="0.2">
      <c r="A1" s="3" t="s">
        <v>261</v>
      </c>
      <c r="B1" s="3"/>
      <c r="C1" s="3"/>
      <c r="D1" s="3"/>
      <c r="I1" s="6"/>
      <c r="J1" s="6"/>
    </row>
    <row r="2" spans="1:10" x14ac:dyDescent="0.2">
      <c r="A2" s="6"/>
      <c r="B2" s="6"/>
      <c r="C2" s="6"/>
      <c r="D2" s="6"/>
      <c r="G2" s="6"/>
      <c r="I2" s="6"/>
      <c r="J2" s="6"/>
    </row>
    <row r="3" spans="1:10" x14ac:dyDescent="0.2">
      <c r="A3" s="16"/>
      <c r="B3" s="16"/>
      <c r="C3" s="16"/>
      <c r="D3" s="16"/>
      <c r="E3" s="16"/>
      <c r="F3" s="16"/>
      <c r="G3" s="16"/>
      <c r="H3" s="16"/>
      <c r="I3" s="16"/>
      <c r="J3" s="6"/>
    </row>
    <row r="4" spans="1:10" x14ac:dyDescent="0.2">
      <c r="A4" s="6"/>
      <c r="B4" s="480">
        <v>2012</v>
      </c>
      <c r="C4" s="480"/>
      <c r="D4" s="6"/>
      <c r="E4" s="480">
        <v>2013</v>
      </c>
      <c r="F4" s="480"/>
      <c r="G4" s="6"/>
      <c r="H4" s="480">
        <v>2014</v>
      </c>
      <c r="I4" s="480"/>
    </row>
    <row r="5" spans="1:10" ht="24" x14ac:dyDescent="0.2">
      <c r="A5" s="16" t="s">
        <v>36</v>
      </c>
      <c r="B5" s="242" t="s">
        <v>2</v>
      </c>
      <c r="C5" s="242" t="s">
        <v>40</v>
      </c>
      <c r="D5" s="16"/>
      <c r="E5" s="242" t="s">
        <v>2</v>
      </c>
      <c r="F5" s="242" t="s">
        <v>40</v>
      </c>
      <c r="G5" s="16"/>
      <c r="H5" s="58" t="s">
        <v>2</v>
      </c>
      <c r="I5" s="58" t="s">
        <v>40</v>
      </c>
    </row>
    <row r="6" spans="1:10" x14ac:dyDescent="0.2">
      <c r="A6" s="6"/>
      <c r="B6" s="6"/>
      <c r="E6" s="6"/>
      <c r="H6" s="6"/>
    </row>
    <row r="7" spans="1:10" ht="13.5" x14ac:dyDescent="0.2">
      <c r="A7" s="61" t="s">
        <v>50</v>
      </c>
      <c r="B7" s="6">
        <v>98</v>
      </c>
      <c r="C7" s="22">
        <v>17.883211678832119</v>
      </c>
      <c r="E7" s="11">
        <v>89</v>
      </c>
      <c r="F7" s="22">
        <v>16.6044776119403</v>
      </c>
      <c r="H7" s="11">
        <v>93</v>
      </c>
      <c r="I7" s="22">
        <f>H7/($H$15-$H$14)*100</f>
        <v>19.018404907975462</v>
      </c>
    </row>
    <row r="8" spans="1:10" x14ac:dyDescent="0.2">
      <c r="A8" s="61" t="s">
        <v>42</v>
      </c>
      <c r="B8" s="6">
        <v>190</v>
      </c>
      <c r="C8" s="22">
        <v>34.67153284671533</v>
      </c>
      <c r="E8" s="11">
        <v>171</v>
      </c>
      <c r="F8" s="22">
        <v>31.902985074626866</v>
      </c>
      <c r="H8" s="11">
        <v>164</v>
      </c>
      <c r="I8" s="22">
        <f t="shared" ref="I8:I13" si="0">H8/($H$15-$H$14)*100</f>
        <v>33.537832310838446</v>
      </c>
    </row>
    <row r="9" spans="1:10" x14ac:dyDescent="0.2">
      <c r="A9" s="61" t="s">
        <v>43</v>
      </c>
      <c r="B9" s="6">
        <v>124</v>
      </c>
      <c r="C9" s="22">
        <v>22.627737226277372</v>
      </c>
      <c r="E9" s="11">
        <v>150</v>
      </c>
      <c r="F9" s="22">
        <v>27.985074626865668</v>
      </c>
      <c r="H9" s="11">
        <v>124</v>
      </c>
      <c r="I9" s="22">
        <f t="shared" si="0"/>
        <v>25.357873210633947</v>
      </c>
    </row>
    <row r="10" spans="1:10" x14ac:dyDescent="0.2">
      <c r="A10" s="62" t="s">
        <v>44</v>
      </c>
      <c r="B10" s="6">
        <v>84</v>
      </c>
      <c r="C10" s="22">
        <v>15.328467153284672</v>
      </c>
      <c r="E10" s="11">
        <v>77</v>
      </c>
      <c r="F10" s="22">
        <v>14.365671641791044</v>
      </c>
      <c r="H10" s="11">
        <v>63</v>
      </c>
      <c r="I10" s="22">
        <f t="shared" si="0"/>
        <v>12.883435582822086</v>
      </c>
    </row>
    <row r="11" spans="1:10" x14ac:dyDescent="0.2">
      <c r="A11" s="61" t="s">
        <v>45</v>
      </c>
      <c r="B11" s="6">
        <v>33</v>
      </c>
      <c r="C11" s="22">
        <v>6.0218978102189782</v>
      </c>
      <c r="E11" s="11">
        <v>35</v>
      </c>
      <c r="F11" s="22">
        <v>6.5298507462686564</v>
      </c>
      <c r="H11" s="11">
        <v>29</v>
      </c>
      <c r="I11" s="22">
        <f t="shared" si="0"/>
        <v>5.9304703476482619</v>
      </c>
    </row>
    <row r="12" spans="1:10" x14ac:dyDescent="0.2">
      <c r="A12" s="61" t="s">
        <v>46</v>
      </c>
      <c r="B12" s="6">
        <v>13</v>
      </c>
      <c r="C12" s="22">
        <v>2.3722627737226274</v>
      </c>
      <c r="E12" s="11">
        <v>12</v>
      </c>
      <c r="F12" s="22">
        <v>2.2388059701492535</v>
      </c>
      <c r="H12" s="11">
        <v>14</v>
      </c>
      <c r="I12" s="22">
        <f t="shared" si="0"/>
        <v>2.8629856850715747</v>
      </c>
    </row>
    <row r="13" spans="1:10" x14ac:dyDescent="0.2">
      <c r="A13" s="61" t="s">
        <v>47</v>
      </c>
      <c r="B13" s="6">
        <v>6</v>
      </c>
      <c r="C13" s="22">
        <v>1.0948905109489051</v>
      </c>
      <c r="E13" s="11">
        <v>2</v>
      </c>
      <c r="F13" s="22">
        <v>0.37313432835820892</v>
      </c>
      <c r="H13" s="11">
        <v>2</v>
      </c>
      <c r="I13" s="22">
        <f t="shared" si="0"/>
        <v>0.40899795501022501</v>
      </c>
    </row>
    <row r="14" spans="1:10" x14ac:dyDescent="0.2">
      <c r="A14" s="48" t="s">
        <v>30</v>
      </c>
      <c r="B14" s="48">
        <v>12</v>
      </c>
      <c r="C14" s="100" t="s">
        <v>6</v>
      </c>
      <c r="E14" s="24">
        <v>8</v>
      </c>
      <c r="F14" s="63" t="s">
        <v>6</v>
      </c>
      <c r="H14" s="24">
        <v>9</v>
      </c>
      <c r="I14" s="63" t="s">
        <v>6</v>
      </c>
    </row>
    <row r="15" spans="1:10" x14ac:dyDescent="0.2">
      <c r="A15" s="27" t="s">
        <v>14</v>
      </c>
      <c r="B15" s="27">
        <v>560</v>
      </c>
      <c r="C15" s="65">
        <v>100</v>
      </c>
      <c r="D15" s="16"/>
      <c r="E15" s="27">
        <v>544</v>
      </c>
      <c r="F15" s="65">
        <v>100</v>
      </c>
      <c r="G15" s="16"/>
      <c r="H15" s="54">
        <f>SUM(H7:H14)</f>
        <v>498</v>
      </c>
      <c r="I15" s="65">
        <v>100</v>
      </c>
      <c r="J15" s="6"/>
    </row>
    <row r="16" spans="1:10" x14ac:dyDescent="0.2">
      <c r="A16" s="483" t="s">
        <v>51</v>
      </c>
      <c r="B16" s="484"/>
      <c r="C16" s="484"/>
      <c r="D16" s="484"/>
      <c r="E16" s="484"/>
      <c r="F16" s="484"/>
      <c r="G16" s="484"/>
      <c r="H16" s="484"/>
      <c r="I16" s="484"/>
      <c r="J16" s="484"/>
    </row>
    <row r="17" spans="1:10" x14ac:dyDescent="0.2">
      <c r="A17" s="485"/>
      <c r="B17" s="485"/>
      <c r="C17" s="485"/>
      <c r="D17" s="485"/>
      <c r="E17" s="485"/>
      <c r="F17" s="485"/>
      <c r="G17" s="485"/>
      <c r="H17" s="485"/>
      <c r="I17" s="485"/>
      <c r="J17" s="485"/>
    </row>
  </sheetData>
  <mergeCells count="4">
    <mergeCell ref="B4:C4"/>
    <mergeCell ref="E4:F4"/>
    <mergeCell ref="H4:I4"/>
    <mergeCell ref="A16:J17"/>
  </mergeCells>
  <printOptions horizontalCentered="1" verticalCentered="1"/>
  <pageMargins left="0.19685039370078741" right="0.19685039370078741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45</vt:i4>
      </vt:variant>
      <vt:variant>
        <vt:lpstr>Intervalli denominati</vt:lpstr>
      </vt:variant>
      <vt:variant>
        <vt:i4>42</vt:i4>
      </vt:variant>
    </vt:vector>
  </HeadingPairs>
  <TitlesOfParts>
    <vt:vector size="87" baseType="lpstr">
      <vt:lpstr>Copertina</vt:lpstr>
      <vt:lpstr>Indice</vt:lpstr>
      <vt:lpstr>Capitolo 1</vt:lpstr>
      <vt:lpstr>tavola 1.1</vt:lpstr>
      <vt:lpstr>tavola 1.2 </vt:lpstr>
      <vt:lpstr>tavole 1.3</vt:lpstr>
      <vt:lpstr>tavole 1.4</vt:lpstr>
      <vt:lpstr>tavole 1.5</vt:lpstr>
      <vt:lpstr>tavole 1.6</vt:lpstr>
      <vt:lpstr>tavola 1.7</vt:lpstr>
      <vt:lpstr>tavola 1.8</vt:lpstr>
      <vt:lpstr>tavole 1.9</vt:lpstr>
      <vt:lpstr>tavole 1.10</vt:lpstr>
      <vt:lpstr>tavole 1.11</vt:lpstr>
      <vt:lpstr>tavola 1.12</vt:lpstr>
      <vt:lpstr>tavola 1.13</vt:lpstr>
      <vt:lpstr>Capitolo 2</vt:lpstr>
      <vt:lpstr>tavola 2.1</vt:lpstr>
      <vt:lpstr>tavola 2.2</vt:lpstr>
      <vt:lpstr>tavola 2.3</vt:lpstr>
      <vt:lpstr>tavola 2.4</vt:lpstr>
      <vt:lpstr>tavola 2.5</vt:lpstr>
      <vt:lpstr>tavola 2.6</vt:lpstr>
      <vt:lpstr>tavola 2.7</vt:lpstr>
      <vt:lpstr>tavola 2.8</vt:lpstr>
      <vt:lpstr>tavola 2.9</vt:lpstr>
      <vt:lpstr>tavola 2.10</vt:lpstr>
      <vt:lpstr>tavola 2.11</vt:lpstr>
      <vt:lpstr>tavola 2.12</vt:lpstr>
      <vt:lpstr>Capitolo 3</vt:lpstr>
      <vt:lpstr>tavola 3.1</vt:lpstr>
      <vt:lpstr>tavole 3.2 </vt:lpstr>
      <vt:lpstr>tavola 3.3 </vt:lpstr>
      <vt:lpstr>tavola 3.4 </vt:lpstr>
      <vt:lpstr>tavole 3.5  </vt:lpstr>
      <vt:lpstr>tavole 3.6</vt:lpstr>
      <vt:lpstr> tavola 3.7 </vt:lpstr>
      <vt:lpstr>tavola 3.8 </vt:lpstr>
      <vt:lpstr>tavola 3.9 </vt:lpstr>
      <vt:lpstr>Capitolo 4</vt:lpstr>
      <vt:lpstr>tavola 4.1</vt:lpstr>
      <vt:lpstr>tavola 4.2 </vt:lpstr>
      <vt:lpstr>tavola 4.3 </vt:lpstr>
      <vt:lpstr>tavola 4.4 </vt:lpstr>
      <vt:lpstr>tavola 4.5 </vt:lpstr>
      <vt:lpstr>' tavola 3.7 '!Area_stampa</vt:lpstr>
      <vt:lpstr>'Capitolo 1'!Area_stampa</vt:lpstr>
      <vt:lpstr>'Capitolo 2'!Area_stampa</vt:lpstr>
      <vt:lpstr>'Capitolo 3'!Area_stampa</vt:lpstr>
      <vt:lpstr>'Capitolo 4'!Area_stampa</vt:lpstr>
      <vt:lpstr>Copertina!Area_stampa</vt:lpstr>
      <vt:lpstr>'tavola 1.1'!Area_stampa</vt:lpstr>
      <vt:lpstr>'tavola 1.12'!Area_stampa</vt:lpstr>
      <vt:lpstr>'tavola 1.13'!Area_stampa</vt:lpstr>
      <vt:lpstr>'tavola 1.2 '!Area_stampa</vt:lpstr>
      <vt:lpstr>'tavola 1.7'!Area_stampa</vt:lpstr>
      <vt:lpstr>'tavola 1.8'!Area_stampa</vt:lpstr>
      <vt:lpstr>'tavola 2.1'!Area_stampa</vt:lpstr>
      <vt:lpstr>'tavola 2.10'!Area_stampa</vt:lpstr>
      <vt:lpstr>'tavola 2.11'!Area_stampa</vt:lpstr>
      <vt:lpstr>'tavola 2.12'!Area_stampa</vt:lpstr>
      <vt:lpstr>'tavola 2.2'!Area_stampa</vt:lpstr>
      <vt:lpstr>'tavola 2.3'!Area_stampa</vt:lpstr>
      <vt:lpstr>'tavola 2.4'!Area_stampa</vt:lpstr>
      <vt:lpstr>'tavola 2.5'!Area_stampa</vt:lpstr>
      <vt:lpstr>'tavola 2.8'!Area_stampa</vt:lpstr>
      <vt:lpstr>'tavola 2.9'!Area_stampa</vt:lpstr>
      <vt:lpstr>'tavola 3.1'!Area_stampa</vt:lpstr>
      <vt:lpstr>'tavola 3.3 '!Area_stampa</vt:lpstr>
      <vt:lpstr>'tavola 3.4 '!Area_stampa</vt:lpstr>
      <vt:lpstr>'tavola 3.8 '!Area_stampa</vt:lpstr>
      <vt:lpstr>'tavola 3.9 '!Area_stampa</vt:lpstr>
      <vt:lpstr>'tavola 4.1'!Area_stampa</vt:lpstr>
      <vt:lpstr>'tavola 4.2 '!Area_stampa</vt:lpstr>
      <vt:lpstr>'tavola 4.3 '!Area_stampa</vt:lpstr>
      <vt:lpstr>'tavola 4.4 '!Area_stampa</vt:lpstr>
      <vt:lpstr>'tavola 4.5 '!Area_stampa</vt:lpstr>
      <vt:lpstr>'tavole 1.10'!Area_stampa</vt:lpstr>
      <vt:lpstr>'tavole 1.11'!Area_stampa</vt:lpstr>
      <vt:lpstr>'tavole 1.3'!Area_stampa</vt:lpstr>
      <vt:lpstr>'tavole 1.4'!Area_stampa</vt:lpstr>
      <vt:lpstr>'tavole 1.5'!Area_stampa</vt:lpstr>
      <vt:lpstr>'tavole 1.6'!Area_stampa</vt:lpstr>
      <vt:lpstr>'tavole 1.9'!Area_stampa</vt:lpstr>
      <vt:lpstr>'tavole 3.2 '!Area_stampa</vt:lpstr>
      <vt:lpstr>'tavole 3.5  '!Area_stampa</vt:lpstr>
      <vt:lpstr>'tavole 3.6'!Area_stampa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gaballo</dc:creator>
  <cp:lastModifiedBy>Sabrina Breschi</cp:lastModifiedBy>
  <cp:lastPrinted>2015-03-05T11:49:16Z</cp:lastPrinted>
  <dcterms:created xsi:type="dcterms:W3CDTF">2014-05-07T11:09:12Z</dcterms:created>
  <dcterms:modified xsi:type="dcterms:W3CDTF">2015-07-20T07:56:50Z</dcterms:modified>
</cp:coreProperties>
</file>